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8" windowHeight="8016" activeTab="1"/>
  </bookViews>
  <sheets>
    <sheet name="H-T-A-E" sheetId="1" r:id="rId1"/>
    <sheet name="AYLIK RAPOR" sheetId="3" r:id="rId2"/>
    <sheet name="Sayfa2" sheetId="2" r:id="rId3"/>
  </sheets>
  <calcPr calcId="124519"/>
</workbook>
</file>

<file path=xl/calcChain.xml><?xml version="1.0" encoding="utf-8"?>
<calcChain xmlns="http://schemas.openxmlformats.org/spreadsheetml/2006/main">
  <c r="L102" i="1"/>
  <c r="O7" s="1"/>
  <c r="F102"/>
  <c r="O8" s="1"/>
  <c r="C21" i="3" l="1"/>
  <c r="C22" s="1"/>
  <c r="F19"/>
  <c r="C23" s="1"/>
  <c r="C19"/>
  <c r="C24" l="1"/>
  <c r="O14" i="1" l="1"/>
  <c r="O13"/>
  <c r="M33" i="2"/>
  <c r="Q31"/>
  <c r="F31"/>
  <c r="H1" s="1"/>
  <c r="B33" s="1"/>
  <c r="F1"/>
  <c r="D31"/>
  <c r="D1"/>
  <c r="K31"/>
  <c r="M31"/>
  <c r="H31"/>
  <c r="O31"/>
  <c r="B31"/>
  <c r="O15" i="1" l="1"/>
  <c r="O9"/>
</calcChain>
</file>

<file path=xl/sharedStrings.xml><?xml version="1.0" encoding="utf-8"?>
<sst xmlns="http://schemas.openxmlformats.org/spreadsheetml/2006/main" count="179" uniqueCount="96">
  <si>
    <t>GELİRLER</t>
  </si>
  <si>
    <t>GİDERLER</t>
  </si>
  <si>
    <t>TOPLAM</t>
  </si>
  <si>
    <t>GELİRLER TOPLAM</t>
  </si>
  <si>
    <t>GİDERLER TOPLAMI</t>
  </si>
  <si>
    <t>GELİR TARİHİ</t>
  </si>
  <si>
    <t>GİDER TARİHİ</t>
  </si>
  <si>
    <t>TC</t>
  </si>
  <si>
    <t>SIRA</t>
  </si>
  <si>
    <t>VERGİ</t>
  </si>
  <si>
    <t>SGK</t>
  </si>
  <si>
    <t>BİRGÜL YAVUZ</t>
  </si>
  <si>
    <t>BANKA BAKİYE</t>
  </si>
  <si>
    <t>İŞLETME DEFTERİ</t>
  </si>
  <si>
    <t>TEFBİS</t>
  </si>
  <si>
    <t>GİDER TOPLAM</t>
  </si>
  <si>
    <t>GELİR TOPLAM</t>
  </si>
  <si>
    <t>BİRSEN KIZAK</t>
  </si>
  <si>
    <t>HATİCE ERSÖZ CİHAN</t>
  </si>
  <si>
    <t>ELİF HAZIR</t>
  </si>
  <si>
    <r>
      <rPr>
        <b/>
        <sz val="16"/>
        <rFont val="Calibri"/>
        <family val="1"/>
      </rPr>
      <t>GELİR İŞLEMLERİ</t>
    </r>
  </si>
  <si>
    <r>
      <rPr>
        <b/>
        <sz val="16"/>
        <rFont val="Calibri"/>
        <family val="1"/>
      </rPr>
      <t>GİDER İŞLEMLERİ</t>
    </r>
  </si>
  <si>
    <t>SIRA NO</t>
  </si>
  <si>
    <r>
      <rPr>
        <b/>
        <sz val="12"/>
        <rFont val="Calibri"/>
        <family val="1"/>
      </rPr>
      <t>GELİR KAYNAĞI</t>
    </r>
  </si>
  <si>
    <t>Tutar</t>
  </si>
  <si>
    <r>
      <rPr>
        <b/>
        <sz val="12"/>
        <rFont val="Calibri"/>
        <family val="1"/>
      </rPr>
      <t>GİDER KAYNAĞI</t>
    </r>
  </si>
  <si>
    <r>
      <rPr>
        <sz val="12"/>
        <rFont val="Calibri"/>
        <family val="1"/>
      </rPr>
      <t>ÖĞRENCİ/VELİ BAĞIŞ</t>
    </r>
  </si>
  <si>
    <r>
      <rPr>
        <sz val="12"/>
        <rFont val="Calibri"/>
        <family val="1"/>
      </rPr>
      <t>ÖĞRENCİ KIRTASİYE</t>
    </r>
  </si>
  <si>
    <t>KANTİN,AÇIK ALAN,SPOR
TESİSİ,OTOPARK KİRA GELİRİ</t>
  </si>
  <si>
    <r>
      <rPr>
        <sz val="12"/>
        <rFont val="Calibri"/>
        <family val="1"/>
      </rPr>
      <t>ÖĞRENCİ GİYİM</t>
    </r>
  </si>
  <si>
    <t>GERÇEK KİŞİ BAĞIŞ</t>
  </si>
  <si>
    <r>
      <rPr>
        <sz val="12"/>
        <rFont val="Calibri"/>
        <family val="1"/>
      </rPr>
      <t>KIRTASİYE</t>
    </r>
  </si>
  <si>
    <r>
      <rPr>
        <sz val="12"/>
        <rFont val="Calibri"/>
        <family val="1"/>
      </rPr>
      <t>ÖSYM KAYIT GELİRİ</t>
    </r>
  </si>
  <si>
    <t>BÜRO,LABARATUVAR, DONANIM</t>
  </si>
  <si>
    <r>
      <rPr>
        <sz val="12"/>
        <rFont val="Calibri"/>
        <family val="1"/>
      </rPr>
      <t>AÇIK LİSE KAYIT</t>
    </r>
  </si>
  <si>
    <r>
      <rPr>
        <sz val="12"/>
        <rFont val="Calibri"/>
        <family val="1"/>
      </rPr>
      <t>BAKIM ONARIM</t>
    </r>
  </si>
  <si>
    <t>PERSONEL/ÖĞRETMEN BAĞIŞ</t>
  </si>
  <si>
    <r>
      <rPr>
        <sz val="12"/>
        <rFont val="Calibri"/>
        <family val="1"/>
      </rPr>
      <t>TEMİZLİK</t>
    </r>
  </si>
  <si>
    <t>RESMİ KURUM/MİLLİ EĞİTİM MÜDÜRLÜĞÜ BAĞIŞ</t>
  </si>
  <si>
    <r>
      <rPr>
        <sz val="12"/>
        <rFont val="Calibri"/>
        <family val="1"/>
      </rPr>
      <t>HİZMET ALIMI,
İLETİŞİM,ELEKTRİK,SU…</t>
    </r>
  </si>
  <si>
    <t>KERMES/ DERNEK GELİRİ</t>
  </si>
  <si>
    <r>
      <rPr>
        <sz val="12"/>
        <rFont val="Calibri"/>
        <family val="1"/>
      </rPr>
      <t>GIDA YİYECEK,İÇECEK ALIMI</t>
    </r>
  </si>
  <si>
    <r>
      <rPr>
        <sz val="12"/>
        <rFont val="Calibri"/>
        <family val="1"/>
      </rPr>
      <t>DİĞER</t>
    </r>
  </si>
  <si>
    <r>
      <rPr>
        <sz val="12"/>
        <rFont val="Calibri"/>
        <family val="1"/>
      </rPr>
      <t>SPOR MALZEMESİ ALIMI</t>
    </r>
  </si>
  <si>
    <r>
      <rPr>
        <sz val="12"/>
        <rFont val="Calibri"/>
        <family val="1"/>
      </rPr>
      <t>BAYRAK , FLAMA VE TANITIM</t>
    </r>
  </si>
  <si>
    <r>
      <rPr>
        <sz val="12"/>
        <rFont val="Calibri"/>
        <family val="1"/>
      </rPr>
      <t>PERSONEL MAAŞ SGK GİDERİ</t>
    </r>
  </si>
  <si>
    <r>
      <rPr>
        <sz val="12"/>
        <rFont val="Calibri"/>
        <family val="1"/>
      </rPr>
      <t>TEMSİL GİDERİ</t>
    </r>
  </si>
  <si>
    <r>
      <rPr>
        <sz val="12"/>
        <rFont val="Calibri"/>
        <family val="1"/>
      </rPr>
      <t>VERGİ , HARÇ, PUL , CEZA</t>
    </r>
  </si>
  <si>
    <r>
      <rPr>
        <sz val="12"/>
        <rFont val="Calibri"/>
        <family val="1"/>
      </rPr>
      <t>ULAŞIM GİDERİ</t>
    </r>
  </si>
  <si>
    <t>ÖNCEKİ AYDAN DEVREDEN GELİR</t>
  </si>
  <si>
    <t>AYLIK GELİR</t>
  </si>
  <si>
    <t>TOPLAM GELİR</t>
  </si>
  <si>
    <t>TOPLAM GİDER</t>
  </si>
  <si>
    <t>DEVREDECEK TUTAR</t>
  </si>
  <si>
    <t>İLHAMİ COŞKUN</t>
  </si>
  <si>
    <t>SEZEN GÜNDOĞDU</t>
  </si>
  <si>
    <t>G.TÜRÜ</t>
  </si>
  <si>
    <t>BAĞIŞ</t>
  </si>
  <si>
    <t>KANTİN</t>
  </si>
  <si>
    <t>HASAN YILMAZ</t>
  </si>
  <si>
    <t>ADI SOYADI</t>
  </si>
  <si>
    <t>FİLİZ ÇOLAK</t>
  </si>
  <si>
    <t>ASLI OĞUZ</t>
  </si>
  <si>
    <t>AYŞE ÇETİNKAYA</t>
  </si>
  <si>
    <t>27542383644 </t>
  </si>
  <si>
    <t>KADRİYE TUTKUN</t>
  </si>
  <si>
    <t>G. TÜRÜ</t>
  </si>
  <si>
    <t>İŞÇİLİK</t>
  </si>
  <si>
    <t>BOYAMA</t>
  </si>
  <si>
    <t>OLGUN KARAKAYA</t>
  </si>
  <si>
    <t>MUHAMMET BALLIKAYA</t>
  </si>
  <si>
    <t>ERKAN CAVİTOĞLU</t>
  </si>
  <si>
    <t>İLYAS İYİGÜN</t>
  </si>
  <si>
    <t>KAYIHAN ÖZKAN</t>
  </si>
  <si>
    <t>ELİF AKSU</t>
  </si>
  <si>
    <t>HAVVA BOZKURT</t>
  </si>
  <si>
    <t>YELİZ GÜRBÜZ</t>
  </si>
  <si>
    <t>ERKAN ÇELEBİ</t>
  </si>
  <si>
    <t>NİMET GÖNMEZ</t>
  </si>
  <si>
    <t>ALİ İMDAT TİRAŞ</t>
  </si>
  <si>
    <t>HALI YIKAMA</t>
  </si>
  <si>
    <t>OLGUN KARABIÇAK</t>
  </si>
  <si>
    <t>KLİMA BAKIMI</t>
  </si>
  <si>
    <t>ŞEFİKA KESKİN</t>
  </si>
  <si>
    <t>KAPI PERDE</t>
  </si>
  <si>
    <t>KAPI TAMİR TADİLAT</t>
  </si>
  <si>
    <t>YUNUS BAYDEMİR</t>
  </si>
  <si>
    <t>TEMİZLİK MALZEMESİ</t>
  </si>
  <si>
    <t>FATİH ELİBOL</t>
  </si>
  <si>
    <t>SIHHİ TESİSAT</t>
  </si>
  <si>
    <t>ERGÜN ŞAROĞLU</t>
  </si>
  <si>
    <t>KAPI PENCERE TAMİRİ</t>
  </si>
  <si>
    <t>ELEKTİRİK İŞÇİLİK</t>
  </si>
  <si>
    <t>OKAN GÜLTEKİN</t>
  </si>
  <si>
    <t xml:space="preserve">TUNCER GÜNDOĞDU </t>
  </si>
  <si>
    <t>ORHANLI İLKOKULU OKUL AİLE BİRLİĞİ 2025 NİSAN AYI GELİR GİDER RAPORU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</si>
</sst>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rgb="FF000000"/>
      <name val="Calibri"/>
      <family val="2"/>
      <charset val="162"/>
    </font>
    <font>
      <b/>
      <sz val="16"/>
      <name val="Calibri"/>
      <family val="2"/>
      <charset val="162"/>
    </font>
    <font>
      <b/>
      <sz val="16"/>
      <name val="Calibri"/>
      <family val="1"/>
    </font>
    <font>
      <b/>
      <sz val="12"/>
      <name val="Calibri"/>
      <family val="1"/>
      <charset val="162"/>
    </font>
    <font>
      <b/>
      <sz val="12"/>
      <name val="Calibri"/>
      <family val="2"/>
      <charset val="162"/>
    </font>
    <font>
      <b/>
      <sz val="12"/>
      <name val="Calibri"/>
      <family val="1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sz val="12"/>
      <name val="Calibri"/>
      <family val="1"/>
    </font>
    <font>
      <sz val="12"/>
      <name val="Calibri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FAC46"/>
      </patternFill>
    </fill>
    <fill>
      <patternFill patternType="solid">
        <fgColor rgb="FFFF7B80"/>
      </patternFill>
    </fill>
    <fill>
      <patternFill patternType="solid">
        <fgColor rgb="FFFFFF00"/>
      </patternFill>
    </fill>
    <fill>
      <patternFill patternType="solid">
        <fgColor rgb="FFDEEAF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FF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/>
    <xf numFmtId="0" fontId="0" fillId="0" borderId="1" xfId="0" applyBorder="1"/>
    <xf numFmtId="14" fontId="0" fillId="2" borderId="1" xfId="0" applyNumberFormat="1" applyFill="1" applyBorder="1"/>
    <xf numFmtId="0" fontId="0" fillId="0" borderId="0" xfId="0" applyBorder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" fontId="0" fillId="0" borderId="0" xfId="0" applyNumberFormat="1"/>
    <xf numFmtId="2" fontId="0" fillId="0" borderId="0" xfId="0" applyNumberFormat="1"/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/>
    <xf numFmtId="14" fontId="0" fillId="4" borderId="1" xfId="0" applyNumberFormat="1" applyFill="1" applyBorder="1"/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/>
    </xf>
    <xf numFmtId="4" fontId="12" fillId="11" borderId="0" xfId="0" applyNumberFormat="1" applyFont="1" applyFill="1" applyAlignment="1">
      <alignment horizontal="right" vertical="top"/>
    </xf>
    <xf numFmtId="4" fontId="12" fillId="9" borderId="0" xfId="0" applyNumberFormat="1" applyFont="1" applyFill="1" applyAlignment="1">
      <alignment horizontal="right" vertical="top"/>
    </xf>
    <xf numFmtId="0" fontId="9" fillId="8" borderId="5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left" vertical="center" wrapText="1"/>
    </xf>
    <xf numFmtId="1" fontId="8" fillId="9" borderId="4" xfId="0" applyNumberFormat="1" applyFont="1" applyFill="1" applyBorder="1" applyAlignment="1">
      <alignment horizontal="center" vertical="center" shrinkToFit="1"/>
    </xf>
    <xf numFmtId="1" fontId="8" fillId="9" borderId="7" xfId="0" applyNumberFormat="1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" fontId="8" fillId="8" borderId="13" xfId="0" applyNumberFormat="1" applyFont="1" applyFill="1" applyBorder="1" applyAlignment="1">
      <alignment horizontal="center" vertical="center" shrinkToFi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left" vertical="center"/>
    </xf>
    <xf numFmtId="4" fontId="9" fillId="9" borderId="14" xfId="0" applyNumberFormat="1" applyFont="1" applyFill="1" applyBorder="1" applyAlignment="1">
      <alignment horizontal="right" vertical="center" wrapText="1"/>
    </xf>
    <xf numFmtId="4" fontId="9" fillId="9" borderId="16" xfId="0" applyNumberFormat="1" applyFont="1" applyFill="1" applyBorder="1" applyAlignment="1">
      <alignment horizontal="right" vertical="center" wrapText="1"/>
    </xf>
    <xf numFmtId="0" fontId="13" fillId="9" borderId="18" xfId="0" applyFont="1" applyFill="1" applyBorder="1" applyAlignment="1">
      <alignment horizontal="left" vertical="center"/>
    </xf>
    <xf numFmtId="4" fontId="12" fillId="9" borderId="19" xfId="0" applyNumberFormat="1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center" vertical="center" wrapText="1"/>
    </xf>
    <xf numFmtId="2" fontId="9" fillId="8" borderId="23" xfId="0" applyNumberFormat="1" applyFont="1" applyFill="1" applyBorder="1" applyAlignment="1">
      <alignment horizontal="right" vertical="center" wrapText="1"/>
    </xf>
    <xf numFmtId="2" fontId="12" fillId="8" borderId="23" xfId="0" applyNumberFormat="1" applyFont="1" applyFill="1" applyBorder="1" applyAlignment="1">
      <alignment horizontal="right" vertical="center" wrapText="1"/>
    </xf>
    <xf numFmtId="2" fontId="12" fillId="8" borderId="24" xfId="0" applyNumberFormat="1" applyFont="1" applyFill="1" applyBorder="1" applyAlignment="1">
      <alignment horizontal="right" vertical="center" wrapText="1"/>
    </xf>
    <xf numFmtId="2" fontId="12" fillId="10" borderId="25" xfId="0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1" fillId="12" borderId="1" xfId="0" applyFont="1" applyFill="1" applyBorder="1" applyAlignment="1">
      <alignment horizontal="center" vertical="center"/>
    </xf>
    <xf numFmtId="14" fontId="0" fillId="13" borderId="1" xfId="0" applyNumberFormat="1" applyFill="1" applyBorder="1"/>
    <xf numFmtId="0" fontId="0" fillId="1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topLeftCell="A16" workbookViewId="0">
      <selection activeCell="C18" sqref="C18"/>
    </sheetView>
  </sheetViews>
  <sheetFormatPr defaultRowHeight="14.4"/>
  <cols>
    <col min="1" max="1" width="5" bestFit="1" customWidth="1"/>
    <col min="2" max="2" width="12.5546875" bestFit="1" customWidth="1"/>
    <col min="3" max="3" width="23.33203125" customWidth="1"/>
    <col min="4" max="4" width="15.109375" customWidth="1"/>
    <col min="5" max="5" width="13.88671875" customWidth="1"/>
    <col min="6" max="6" width="10" bestFit="1" customWidth="1"/>
    <col min="7" max="7" width="5" bestFit="1" customWidth="1"/>
    <col min="8" max="8" width="12.109375" bestFit="1" customWidth="1"/>
    <col min="9" max="9" width="22.21875" customWidth="1"/>
    <col min="10" max="10" width="12" bestFit="1" customWidth="1"/>
    <col min="11" max="11" width="12.33203125" customWidth="1"/>
    <col min="12" max="12" width="10" bestFit="1" customWidth="1"/>
    <col min="13" max="13" width="4.88671875" customWidth="1"/>
    <col min="14" max="14" width="18" bestFit="1" customWidth="1"/>
    <col min="15" max="15" width="12.109375" customWidth="1"/>
  </cols>
  <sheetData>
    <row r="1" spans="1:17" ht="54.6" customHeight="1">
      <c r="A1" s="49" t="s">
        <v>8</v>
      </c>
      <c r="B1" s="49" t="s">
        <v>6</v>
      </c>
      <c r="C1" s="49" t="s">
        <v>60</v>
      </c>
      <c r="D1" s="49" t="s">
        <v>7</v>
      </c>
      <c r="E1" s="49" t="s">
        <v>66</v>
      </c>
      <c r="F1" s="49" t="s">
        <v>1</v>
      </c>
      <c r="G1" s="49" t="s">
        <v>8</v>
      </c>
      <c r="H1" s="49" t="s">
        <v>5</v>
      </c>
      <c r="I1" s="49" t="s">
        <v>60</v>
      </c>
      <c r="J1" s="49" t="s">
        <v>7</v>
      </c>
      <c r="K1" s="49" t="s">
        <v>56</v>
      </c>
      <c r="L1" s="49" t="s">
        <v>0</v>
      </c>
      <c r="M1" s="4"/>
    </row>
    <row r="2" spans="1:17">
      <c r="A2" s="5">
        <v>1</v>
      </c>
      <c r="B2" s="6">
        <v>45663</v>
      </c>
      <c r="C2" s="5" t="s">
        <v>19</v>
      </c>
      <c r="D2" s="5">
        <v>31463236446</v>
      </c>
      <c r="E2" s="5" t="s">
        <v>67</v>
      </c>
      <c r="F2" s="5">
        <v>9635</v>
      </c>
      <c r="G2" s="7">
        <v>1</v>
      </c>
      <c r="H2" s="12">
        <v>45667</v>
      </c>
      <c r="I2" s="7" t="s">
        <v>54</v>
      </c>
      <c r="J2" s="7">
        <v>51130445178</v>
      </c>
      <c r="K2" s="7" t="s">
        <v>57</v>
      </c>
      <c r="L2" s="7">
        <v>15000</v>
      </c>
      <c r="M2" s="4"/>
    </row>
    <row r="3" spans="1:17">
      <c r="A3" s="5">
        <v>2</v>
      </c>
      <c r="B3" s="6">
        <v>45663</v>
      </c>
      <c r="C3" s="5" t="s">
        <v>18</v>
      </c>
      <c r="D3" s="5">
        <v>39994050234</v>
      </c>
      <c r="E3" s="5" t="s">
        <v>67</v>
      </c>
      <c r="F3" s="5">
        <v>9635</v>
      </c>
      <c r="G3" s="7">
        <v>2</v>
      </c>
      <c r="H3" s="12">
        <v>45667</v>
      </c>
      <c r="I3" s="7" t="s">
        <v>55</v>
      </c>
      <c r="J3" s="7">
        <v>30992359404</v>
      </c>
      <c r="K3" s="7" t="s">
        <v>57</v>
      </c>
      <c r="L3" s="7">
        <v>6700</v>
      </c>
      <c r="M3" s="4"/>
      <c r="N3" s="7" t="s">
        <v>12</v>
      </c>
      <c r="O3" s="7">
        <v>221512.23</v>
      </c>
    </row>
    <row r="4" spans="1:17">
      <c r="A4" s="5">
        <v>3</v>
      </c>
      <c r="B4" s="6">
        <v>45663</v>
      </c>
      <c r="C4" s="5" t="s">
        <v>11</v>
      </c>
      <c r="D4" s="5">
        <v>15122901708</v>
      </c>
      <c r="E4" s="5" t="s">
        <v>67</v>
      </c>
      <c r="F4" s="5">
        <v>17002</v>
      </c>
      <c r="G4" s="7">
        <v>3</v>
      </c>
      <c r="H4" s="12">
        <v>45667</v>
      </c>
      <c r="I4" s="7" t="s">
        <v>19</v>
      </c>
      <c r="J4" s="7">
        <v>31463236446</v>
      </c>
      <c r="K4" s="7" t="s">
        <v>57</v>
      </c>
      <c r="L4" s="7">
        <v>5500</v>
      </c>
      <c r="M4" s="4"/>
      <c r="N4" s="2"/>
      <c r="O4" s="2"/>
    </row>
    <row r="5" spans="1:17">
      <c r="A5" s="5">
        <v>4</v>
      </c>
      <c r="B5" s="6">
        <v>45663</v>
      </c>
      <c r="C5" s="5" t="s">
        <v>69</v>
      </c>
      <c r="D5" s="5">
        <v>32012218166</v>
      </c>
      <c r="E5" s="5" t="s">
        <v>68</v>
      </c>
      <c r="F5" s="5">
        <v>3000</v>
      </c>
      <c r="G5" s="7">
        <v>4</v>
      </c>
      <c r="H5" s="12">
        <v>45666</v>
      </c>
      <c r="I5" s="7" t="s">
        <v>59</v>
      </c>
      <c r="J5" s="7">
        <v>10982993528</v>
      </c>
      <c r="K5" s="7" t="s">
        <v>58</v>
      </c>
      <c r="L5" s="7">
        <v>24720</v>
      </c>
      <c r="M5" s="4"/>
      <c r="N5" s="2"/>
      <c r="O5" s="2"/>
    </row>
    <row r="6" spans="1:17">
      <c r="A6" s="5">
        <v>5</v>
      </c>
      <c r="B6" s="6"/>
      <c r="C6" s="5"/>
      <c r="D6" s="5"/>
      <c r="E6" s="5" t="s">
        <v>9</v>
      </c>
      <c r="F6" s="5">
        <v>526</v>
      </c>
      <c r="G6" s="7">
        <v>5</v>
      </c>
      <c r="H6" s="12">
        <v>45665</v>
      </c>
      <c r="I6" s="7" t="s">
        <v>61</v>
      </c>
      <c r="J6" s="7">
        <v>38425632384</v>
      </c>
      <c r="K6" s="7" t="s">
        <v>57</v>
      </c>
      <c r="L6" s="7">
        <v>500</v>
      </c>
      <c r="M6" s="4"/>
      <c r="N6" s="52" t="s">
        <v>14</v>
      </c>
      <c r="O6" s="52"/>
    </row>
    <row r="7" spans="1:17">
      <c r="A7" s="5">
        <v>6</v>
      </c>
      <c r="B7" s="6"/>
      <c r="C7" s="5"/>
      <c r="D7" s="5"/>
      <c r="E7" s="5" t="s">
        <v>10</v>
      </c>
      <c r="F7" s="5">
        <v>16069.05</v>
      </c>
      <c r="G7" s="7">
        <v>6</v>
      </c>
      <c r="H7" s="12">
        <v>45671</v>
      </c>
      <c r="I7" s="7" t="s">
        <v>17</v>
      </c>
      <c r="J7" s="7">
        <v>33412793710</v>
      </c>
      <c r="K7" s="7" t="s">
        <v>57</v>
      </c>
      <c r="L7" s="7">
        <v>20000</v>
      </c>
      <c r="M7" s="4"/>
      <c r="N7" s="7" t="s">
        <v>3</v>
      </c>
      <c r="O7" s="11">
        <f>L102</f>
        <v>190085</v>
      </c>
    </row>
    <row r="8" spans="1:17">
      <c r="A8" s="5">
        <v>7</v>
      </c>
      <c r="B8" s="6">
        <v>45663</v>
      </c>
      <c r="C8" s="5" t="s">
        <v>83</v>
      </c>
      <c r="D8" s="5">
        <v>49615663774</v>
      </c>
      <c r="E8" s="5" t="s">
        <v>67</v>
      </c>
      <c r="F8" s="5">
        <v>9635</v>
      </c>
      <c r="G8" s="7">
        <v>7</v>
      </c>
      <c r="H8" s="12">
        <v>45673</v>
      </c>
      <c r="I8" s="7" t="s">
        <v>62</v>
      </c>
      <c r="J8" s="7">
        <v>32548248286</v>
      </c>
      <c r="K8" s="7" t="s">
        <v>57</v>
      </c>
      <c r="L8" s="7">
        <v>1500</v>
      </c>
      <c r="M8" s="4"/>
      <c r="N8" s="7" t="s">
        <v>4</v>
      </c>
      <c r="O8" s="11">
        <f>F102</f>
        <v>313500.83999999997</v>
      </c>
    </row>
    <row r="9" spans="1:17">
      <c r="A9" s="5">
        <v>8</v>
      </c>
      <c r="B9" s="6"/>
      <c r="C9" s="5" t="s">
        <v>70</v>
      </c>
      <c r="D9" s="5">
        <v>22553161410</v>
      </c>
      <c r="E9" s="5" t="s">
        <v>67</v>
      </c>
      <c r="F9" s="5">
        <v>8000</v>
      </c>
      <c r="G9" s="7">
        <v>8</v>
      </c>
      <c r="H9" s="12">
        <v>45673</v>
      </c>
      <c r="I9" s="7" t="s">
        <v>63</v>
      </c>
      <c r="J9" s="7" t="s">
        <v>64</v>
      </c>
      <c r="K9" s="7" t="s">
        <v>57</v>
      </c>
      <c r="L9" s="7">
        <v>2900</v>
      </c>
      <c r="M9" s="4"/>
      <c r="N9" s="7" t="s">
        <v>2</v>
      </c>
      <c r="O9" s="7">
        <f>O7-O8</f>
        <v>-123415.83999999997</v>
      </c>
    </row>
    <row r="10" spans="1:17">
      <c r="A10" s="1">
        <v>9</v>
      </c>
      <c r="B10" s="3"/>
      <c r="C10" s="1" t="s">
        <v>71</v>
      </c>
      <c r="D10" s="1">
        <v>26300021194</v>
      </c>
      <c r="E10" s="1" t="s">
        <v>67</v>
      </c>
      <c r="F10" s="1">
        <v>3850</v>
      </c>
      <c r="G10" s="7">
        <v>9</v>
      </c>
      <c r="H10" s="12">
        <v>45672</v>
      </c>
      <c r="I10" s="7" t="s">
        <v>65</v>
      </c>
      <c r="J10" s="7">
        <v>45670133054</v>
      </c>
      <c r="K10" s="7" t="s">
        <v>57</v>
      </c>
      <c r="L10" s="7">
        <v>1000</v>
      </c>
      <c r="M10" s="4"/>
      <c r="N10" s="2"/>
      <c r="O10" s="2"/>
    </row>
    <row r="11" spans="1:17">
      <c r="A11" s="5">
        <v>10</v>
      </c>
      <c r="B11" s="6">
        <v>45679</v>
      </c>
      <c r="C11" s="5" t="s">
        <v>71</v>
      </c>
      <c r="D11" s="5">
        <v>26300021194</v>
      </c>
      <c r="E11" s="5" t="s">
        <v>67</v>
      </c>
      <c r="F11" s="5">
        <v>3500</v>
      </c>
      <c r="G11" s="1">
        <v>10</v>
      </c>
      <c r="H11" s="3">
        <v>45673</v>
      </c>
      <c r="I11" s="1" t="s">
        <v>63</v>
      </c>
      <c r="J11" s="1" t="s">
        <v>64</v>
      </c>
      <c r="K11" s="1" t="s">
        <v>57</v>
      </c>
      <c r="L11" s="1">
        <v>2350</v>
      </c>
      <c r="M11" s="4"/>
      <c r="N11" s="2"/>
      <c r="O11" s="2"/>
    </row>
    <row r="12" spans="1:17">
      <c r="A12" s="5">
        <v>11</v>
      </c>
      <c r="B12" s="6">
        <v>45691</v>
      </c>
      <c r="C12" s="5" t="s">
        <v>79</v>
      </c>
      <c r="D12" s="5">
        <v>29551092340</v>
      </c>
      <c r="E12" s="5" t="s">
        <v>80</v>
      </c>
      <c r="F12" s="5">
        <v>810</v>
      </c>
      <c r="G12" s="7">
        <v>11</v>
      </c>
      <c r="H12" s="12">
        <v>45698</v>
      </c>
      <c r="I12" s="7" t="s">
        <v>59</v>
      </c>
      <c r="J12" s="7">
        <v>10982993528</v>
      </c>
      <c r="K12" s="7" t="s">
        <v>58</v>
      </c>
      <c r="L12" s="7">
        <v>11760</v>
      </c>
      <c r="M12" s="4"/>
      <c r="N12" s="53" t="s">
        <v>13</v>
      </c>
      <c r="O12" s="53"/>
      <c r="Q12" s="9"/>
    </row>
    <row r="13" spans="1:17">
      <c r="A13" s="5">
        <v>12</v>
      </c>
      <c r="B13" s="6">
        <v>45691</v>
      </c>
      <c r="C13" s="5" t="s">
        <v>81</v>
      </c>
      <c r="D13" s="5">
        <v>15989979254</v>
      </c>
      <c r="E13" s="5" t="s">
        <v>82</v>
      </c>
      <c r="F13" s="5">
        <v>5500</v>
      </c>
      <c r="G13" s="7">
        <v>12</v>
      </c>
      <c r="H13" s="12">
        <v>45706</v>
      </c>
      <c r="I13" s="7" t="s">
        <v>72</v>
      </c>
      <c r="J13" s="7">
        <v>43495452602</v>
      </c>
      <c r="K13" s="7" t="s">
        <v>57</v>
      </c>
      <c r="L13" s="48">
        <v>5000</v>
      </c>
      <c r="M13" s="4"/>
      <c r="N13" s="7" t="s">
        <v>3</v>
      </c>
      <c r="O13" s="10">
        <f>SUM(L2:L198)</f>
        <v>380170</v>
      </c>
    </row>
    <row r="14" spans="1:17">
      <c r="A14" s="5">
        <v>13</v>
      </c>
      <c r="B14" s="6">
        <v>45692</v>
      </c>
      <c r="C14" s="5" t="s">
        <v>83</v>
      </c>
      <c r="D14" s="5">
        <v>49615663774</v>
      </c>
      <c r="E14" s="5" t="s">
        <v>84</v>
      </c>
      <c r="F14" s="5">
        <v>1050</v>
      </c>
      <c r="G14" s="7">
        <v>13</v>
      </c>
      <c r="H14" s="12">
        <v>45713</v>
      </c>
      <c r="I14" s="7" t="s">
        <v>17</v>
      </c>
      <c r="J14" s="7">
        <v>33412793710</v>
      </c>
      <c r="K14" s="7" t="s">
        <v>57</v>
      </c>
      <c r="L14" s="7">
        <v>20000</v>
      </c>
      <c r="M14" s="4"/>
      <c r="N14" s="7" t="s">
        <v>4</v>
      </c>
      <c r="O14" s="10">
        <f>SUM(F2:F198)</f>
        <v>627001.67999999993</v>
      </c>
    </row>
    <row r="15" spans="1:17">
      <c r="A15" s="5">
        <v>14</v>
      </c>
      <c r="B15" s="50">
        <v>45692</v>
      </c>
      <c r="C15" s="1" t="s">
        <v>94</v>
      </c>
      <c r="D15" s="1">
        <v>33920137334</v>
      </c>
      <c r="E15" s="5" t="s">
        <v>85</v>
      </c>
      <c r="F15" s="5">
        <v>1000</v>
      </c>
      <c r="G15" s="7">
        <v>14</v>
      </c>
      <c r="H15" s="12">
        <v>45715</v>
      </c>
      <c r="I15" s="7" t="s">
        <v>73</v>
      </c>
      <c r="J15" s="7">
        <v>25412708740</v>
      </c>
      <c r="K15" s="7" t="s">
        <v>57</v>
      </c>
      <c r="L15" s="7">
        <v>500</v>
      </c>
      <c r="M15" s="4"/>
      <c r="N15" s="7" t="s">
        <v>2</v>
      </c>
      <c r="O15" s="10">
        <f>O13-O14</f>
        <v>-246831.67999999993</v>
      </c>
    </row>
    <row r="16" spans="1:17">
      <c r="A16" s="5">
        <v>15</v>
      </c>
      <c r="B16" s="6">
        <v>45694</v>
      </c>
      <c r="C16" s="5" t="s">
        <v>19</v>
      </c>
      <c r="D16" s="5">
        <v>31463236446</v>
      </c>
      <c r="E16" s="5" t="s">
        <v>67</v>
      </c>
      <c r="F16" s="5">
        <v>10000</v>
      </c>
      <c r="G16" s="7">
        <v>15</v>
      </c>
      <c r="H16" s="12">
        <v>45716</v>
      </c>
      <c r="I16" s="7" t="s">
        <v>74</v>
      </c>
      <c r="J16" s="7">
        <v>50014298290</v>
      </c>
      <c r="K16" s="7" t="s">
        <v>57</v>
      </c>
      <c r="L16" s="7">
        <v>7000</v>
      </c>
      <c r="M16" s="4"/>
    </row>
    <row r="17" spans="1:13">
      <c r="A17" s="5">
        <v>16</v>
      </c>
      <c r="B17" s="6">
        <v>45694</v>
      </c>
      <c r="C17" s="5" t="s">
        <v>18</v>
      </c>
      <c r="D17" s="5">
        <v>39994050234</v>
      </c>
      <c r="E17" s="5" t="s">
        <v>67</v>
      </c>
      <c r="F17" s="5">
        <v>10000</v>
      </c>
      <c r="G17" s="7">
        <v>16</v>
      </c>
      <c r="H17" s="12">
        <v>45716</v>
      </c>
      <c r="I17" s="7" t="s">
        <v>75</v>
      </c>
      <c r="J17" s="7">
        <v>12889997890</v>
      </c>
      <c r="K17" s="7" t="s">
        <v>57</v>
      </c>
      <c r="L17" s="7">
        <v>2000</v>
      </c>
      <c r="M17" s="4"/>
    </row>
    <row r="18" spans="1:13">
      <c r="A18" s="5">
        <v>17</v>
      </c>
      <c r="B18" s="6">
        <v>45694</v>
      </c>
      <c r="C18" s="5" t="s">
        <v>83</v>
      </c>
      <c r="D18" s="5">
        <v>49615663774</v>
      </c>
      <c r="E18" s="5" t="s">
        <v>67</v>
      </c>
      <c r="F18" s="5">
        <v>10000</v>
      </c>
      <c r="G18" s="7">
        <v>17</v>
      </c>
      <c r="H18" s="12">
        <v>45716</v>
      </c>
      <c r="I18" s="7" t="s">
        <v>76</v>
      </c>
      <c r="J18" s="7">
        <v>56245030746</v>
      </c>
      <c r="K18" s="7" t="s">
        <v>57</v>
      </c>
      <c r="L18" s="7">
        <v>16405</v>
      </c>
      <c r="M18" s="4"/>
    </row>
    <row r="19" spans="1:13">
      <c r="A19" s="5">
        <v>18</v>
      </c>
      <c r="B19" s="6">
        <v>45694</v>
      </c>
      <c r="C19" s="5" t="s">
        <v>11</v>
      </c>
      <c r="D19" s="5">
        <v>15122901708</v>
      </c>
      <c r="E19" s="5" t="s">
        <v>67</v>
      </c>
      <c r="F19" s="5">
        <v>22104.57</v>
      </c>
      <c r="G19" s="7">
        <v>18</v>
      </c>
      <c r="H19" s="12">
        <v>45717</v>
      </c>
      <c r="I19" s="7" t="s">
        <v>77</v>
      </c>
      <c r="J19" s="7">
        <v>22564821976</v>
      </c>
      <c r="K19" s="7" t="s">
        <v>57</v>
      </c>
      <c r="L19" s="7">
        <v>500</v>
      </c>
      <c r="M19" s="4"/>
    </row>
    <row r="20" spans="1:13">
      <c r="A20" s="5">
        <v>19</v>
      </c>
      <c r="B20" s="6">
        <v>45701</v>
      </c>
      <c r="C20" s="5" t="s">
        <v>86</v>
      </c>
      <c r="D20" s="5">
        <v>11527815404</v>
      </c>
      <c r="E20" s="5" t="s">
        <v>87</v>
      </c>
      <c r="F20" s="5">
        <v>19362</v>
      </c>
      <c r="G20" s="7">
        <v>19</v>
      </c>
      <c r="H20" s="12">
        <v>45719</v>
      </c>
      <c r="I20" s="7" t="s">
        <v>76</v>
      </c>
      <c r="J20" s="7">
        <v>56245030746</v>
      </c>
      <c r="K20" s="7" t="s">
        <v>57</v>
      </c>
      <c r="L20" s="7">
        <v>3300</v>
      </c>
      <c r="M20" s="4"/>
    </row>
    <row r="21" spans="1:13">
      <c r="A21" s="5">
        <v>20</v>
      </c>
      <c r="B21" s="6">
        <v>45705</v>
      </c>
      <c r="C21" s="5" t="s">
        <v>88</v>
      </c>
      <c r="D21" s="5">
        <v>62098260902</v>
      </c>
      <c r="E21" s="5" t="s">
        <v>89</v>
      </c>
      <c r="F21" s="5">
        <v>6000</v>
      </c>
      <c r="G21" s="1">
        <v>20</v>
      </c>
      <c r="H21" s="3">
        <v>45719</v>
      </c>
      <c r="I21" s="1" t="s">
        <v>78</v>
      </c>
      <c r="J21" s="1">
        <v>51832579684</v>
      </c>
      <c r="K21" s="1" t="s">
        <v>57</v>
      </c>
      <c r="L21" s="1">
        <v>1000</v>
      </c>
      <c r="M21" s="4"/>
    </row>
    <row r="22" spans="1:13">
      <c r="A22" s="5">
        <v>21</v>
      </c>
      <c r="B22" s="6">
        <v>45708</v>
      </c>
      <c r="C22" s="5" t="s">
        <v>10</v>
      </c>
      <c r="D22" s="5" t="s">
        <v>10</v>
      </c>
      <c r="E22" s="5" t="s">
        <v>10</v>
      </c>
      <c r="F22" s="5">
        <v>19892.22</v>
      </c>
      <c r="G22" s="7">
        <v>21</v>
      </c>
      <c r="H22" s="12">
        <v>45728</v>
      </c>
      <c r="I22" s="7" t="s">
        <v>17</v>
      </c>
      <c r="J22" s="7">
        <v>33412793710</v>
      </c>
      <c r="K22" s="7" t="s">
        <v>57</v>
      </c>
      <c r="L22" s="7">
        <v>20000</v>
      </c>
    </row>
    <row r="23" spans="1:13">
      <c r="A23" s="5">
        <v>22</v>
      </c>
      <c r="B23" s="6">
        <v>45714</v>
      </c>
      <c r="C23" s="5" t="s">
        <v>9</v>
      </c>
      <c r="D23" s="5" t="s">
        <v>9</v>
      </c>
      <c r="E23" s="5" t="s">
        <v>9</v>
      </c>
      <c r="F23" s="5">
        <v>526</v>
      </c>
      <c r="G23" s="7">
        <v>22</v>
      </c>
      <c r="H23" s="12">
        <v>45730</v>
      </c>
      <c r="I23" s="7" t="s">
        <v>59</v>
      </c>
      <c r="J23" s="7">
        <v>10982993528</v>
      </c>
      <c r="K23" s="7" t="s">
        <v>58</v>
      </c>
      <c r="L23" s="7">
        <v>22250</v>
      </c>
    </row>
    <row r="24" spans="1:13">
      <c r="A24" s="5">
        <v>23</v>
      </c>
      <c r="B24" s="6">
        <v>45720</v>
      </c>
      <c r="C24" s="5" t="s">
        <v>11</v>
      </c>
      <c r="D24" s="5">
        <v>15122901708</v>
      </c>
      <c r="E24" s="5" t="s">
        <v>67</v>
      </c>
      <c r="F24" s="5">
        <v>18420</v>
      </c>
      <c r="G24" s="1">
        <v>23</v>
      </c>
      <c r="H24" s="3">
        <v>45744</v>
      </c>
      <c r="I24" s="1" t="s">
        <v>93</v>
      </c>
      <c r="J24" s="1">
        <v>15940402128</v>
      </c>
      <c r="K24" s="1" t="s">
        <v>57</v>
      </c>
      <c r="L24" s="1">
        <v>200</v>
      </c>
    </row>
    <row r="25" spans="1:13">
      <c r="A25" s="5">
        <v>24</v>
      </c>
      <c r="B25" s="6">
        <v>45720</v>
      </c>
      <c r="C25" s="5" t="s">
        <v>19</v>
      </c>
      <c r="D25" s="5">
        <v>31463236446</v>
      </c>
      <c r="E25" s="5" t="s">
        <v>67</v>
      </c>
      <c r="F25" s="5">
        <v>9579</v>
      </c>
      <c r="G25" s="7">
        <v>24</v>
      </c>
      <c r="H25" s="12"/>
      <c r="I25" s="7"/>
      <c r="J25" s="7"/>
      <c r="K25" s="7"/>
      <c r="L25" s="7"/>
    </row>
    <row r="26" spans="1:13">
      <c r="A26" s="5">
        <v>25</v>
      </c>
      <c r="B26" s="6">
        <v>45720</v>
      </c>
      <c r="C26" s="5" t="s">
        <v>18</v>
      </c>
      <c r="D26" s="5">
        <v>39994050234</v>
      </c>
      <c r="E26" s="5" t="s">
        <v>67</v>
      </c>
      <c r="F26" s="5">
        <v>9579</v>
      </c>
      <c r="G26" s="7">
        <v>25</v>
      </c>
      <c r="H26" s="12"/>
      <c r="I26" s="7"/>
      <c r="J26" s="7"/>
      <c r="K26" s="7"/>
      <c r="L26" s="7"/>
    </row>
    <row r="27" spans="1:13">
      <c r="A27" s="5">
        <v>26</v>
      </c>
      <c r="B27" s="6">
        <v>45720</v>
      </c>
      <c r="C27" s="5" t="s">
        <v>83</v>
      </c>
      <c r="D27" s="5">
        <v>49615663774</v>
      </c>
      <c r="E27" s="5" t="s">
        <v>67</v>
      </c>
      <c r="F27" s="5">
        <v>9579</v>
      </c>
      <c r="G27" s="7">
        <v>26</v>
      </c>
      <c r="H27" s="12"/>
      <c r="I27" s="7"/>
      <c r="J27" s="7"/>
      <c r="K27" s="7"/>
      <c r="L27" s="7"/>
    </row>
    <row r="28" spans="1:13">
      <c r="A28" s="5">
        <v>27</v>
      </c>
      <c r="B28" s="6">
        <v>45720</v>
      </c>
      <c r="C28" s="5" t="s">
        <v>90</v>
      </c>
      <c r="D28" s="5">
        <v>30787512564</v>
      </c>
      <c r="E28" s="5" t="s">
        <v>91</v>
      </c>
      <c r="F28" s="5">
        <v>13000</v>
      </c>
      <c r="G28" s="7">
        <v>27</v>
      </c>
      <c r="H28" s="12"/>
      <c r="I28" s="7"/>
      <c r="J28" s="7"/>
      <c r="K28" s="7"/>
      <c r="L28" s="7"/>
    </row>
    <row r="29" spans="1:13">
      <c r="A29" s="1">
        <v>28</v>
      </c>
      <c r="B29" s="3">
        <v>45723</v>
      </c>
      <c r="C29" s="1" t="s">
        <v>70</v>
      </c>
      <c r="D29" s="1">
        <v>22553161410</v>
      </c>
      <c r="E29" s="1" t="s">
        <v>92</v>
      </c>
      <c r="F29" s="1">
        <v>5500</v>
      </c>
      <c r="G29" s="7">
        <v>28</v>
      </c>
      <c r="H29" s="12"/>
      <c r="I29" s="7"/>
      <c r="J29" s="7"/>
      <c r="K29" s="7"/>
      <c r="L29" s="7"/>
    </row>
    <row r="30" spans="1:13">
      <c r="A30" s="5">
        <v>29</v>
      </c>
      <c r="B30" s="50">
        <v>45735</v>
      </c>
      <c r="C30" s="1" t="s">
        <v>94</v>
      </c>
      <c r="D30" s="1">
        <v>33920137334</v>
      </c>
      <c r="E30" s="51"/>
      <c r="F30" s="51">
        <v>6500</v>
      </c>
      <c r="G30" s="7">
        <v>29</v>
      </c>
      <c r="H30" s="12"/>
      <c r="I30" s="7"/>
      <c r="J30" s="7"/>
      <c r="K30" s="7"/>
      <c r="L30" s="7"/>
    </row>
    <row r="31" spans="1:13">
      <c r="A31" s="5">
        <v>30</v>
      </c>
      <c r="B31" s="6">
        <v>45743</v>
      </c>
      <c r="C31" s="5" t="s">
        <v>11</v>
      </c>
      <c r="D31" s="5">
        <v>15122901708</v>
      </c>
      <c r="E31" s="5" t="s">
        <v>67</v>
      </c>
      <c r="F31" s="5">
        <v>20720</v>
      </c>
      <c r="G31" s="7">
        <v>30</v>
      </c>
      <c r="H31" s="12"/>
      <c r="I31" s="7"/>
      <c r="J31" s="7"/>
      <c r="K31" s="7"/>
      <c r="L31" s="7"/>
    </row>
    <row r="32" spans="1:13">
      <c r="A32" s="5">
        <v>31</v>
      </c>
      <c r="B32" s="6">
        <v>45743</v>
      </c>
      <c r="C32" s="5" t="s">
        <v>19</v>
      </c>
      <c r="D32" s="5">
        <v>31463236446</v>
      </c>
      <c r="E32" s="5" t="s">
        <v>67</v>
      </c>
      <c r="F32" s="5">
        <v>11000</v>
      </c>
      <c r="G32" s="7">
        <v>31</v>
      </c>
      <c r="H32" s="12"/>
      <c r="I32" s="7"/>
      <c r="J32" s="7"/>
      <c r="K32" s="7"/>
      <c r="L32" s="7"/>
    </row>
    <row r="33" spans="1:12">
      <c r="A33" s="5">
        <v>32</v>
      </c>
      <c r="B33" s="6">
        <v>45743</v>
      </c>
      <c r="C33" s="5" t="s">
        <v>83</v>
      </c>
      <c r="D33" s="5">
        <v>49615663774</v>
      </c>
      <c r="E33" s="5" t="s">
        <v>67</v>
      </c>
      <c r="F33" s="5">
        <v>11000</v>
      </c>
      <c r="G33" s="7">
        <v>32</v>
      </c>
      <c r="H33" s="12"/>
      <c r="I33" s="7"/>
      <c r="J33" s="7"/>
      <c r="K33" s="7"/>
      <c r="L33" s="7"/>
    </row>
    <row r="34" spans="1:12">
      <c r="A34" s="5">
        <v>33</v>
      </c>
      <c r="B34" s="6">
        <v>45743</v>
      </c>
      <c r="C34" s="5" t="s">
        <v>18</v>
      </c>
      <c r="D34" s="5">
        <v>39994050234</v>
      </c>
      <c r="E34" s="5" t="s">
        <v>67</v>
      </c>
      <c r="F34" s="5">
        <v>11000</v>
      </c>
      <c r="G34" s="7">
        <v>33</v>
      </c>
      <c r="H34" s="12"/>
      <c r="I34" s="7"/>
      <c r="J34" s="7"/>
      <c r="K34" s="7"/>
      <c r="L34" s="7"/>
    </row>
    <row r="35" spans="1:12">
      <c r="A35" s="1">
        <v>34</v>
      </c>
      <c r="B35" s="3">
        <v>45743</v>
      </c>
      <c r="C35" s="1" t="s">
        <v>9</v>
      </c>
      <c r="D35" s="1" t="s">
        <v>9</v>
      </c>
      <c r="E35" s="1" t="s">
        <v>9</v>
      </c>
      <c r="F35" s="1">
        <v>527</v>
      </c>
      <c r="G35" s="7">
        <v>34</v>
      </c>
      <c r="H35" s="12"/>
      <c r="I35" s="7"/>
      <c r="J35" s="7"/>
      <c r="K35" s="7"/>
      <c r="L35" s="7"/>
    </row>
    <row r="36" spans="1:12">
      <c r="A36" s="5">
        <v>35</v>
      </c>
      <c r="B36" s="6"/>
      <c r="C36" s="5"/>
      <c r="D36" s="5"/>
      <c r="E36" s="5"/>
      <c r="F36" s="5"/>
      <c r="G36" s="7">
        <v>35</v>
      </c>
      <c r="H36" s="12"/>
      <c r="I36" s="7"/>
      <c r="J36" s="7"/>
      <c r="K36" s="7"/>
      <c r="L36" s="7"/>
    </row>
    <row r="37" spans="1:12">
      <c r="A37" s="5">
        <v>36</v>
      </c>
      <c r="B37" s="6"/>
      <c r="C37" s="5"/>
      <c r="D37" s="5"/>
      <c r="E37" s="5"/>
      <c r="F37" s="5"/>
      <c r="G37" s="7">
        <v>36</v>
      </c>
      <c r="H37" s="12"/>
      <c r="I37" s="7"/>
      <c r="J37" s="7"/>
      <c r="K37" s="7"/>
      <c r="L37" s="7"/>
    </row>
    <row r="38" spans="1:12">
      <c r="A38" s="5">
        <v>37</v>
      </c>
      <c r="B38" s="6"/>
      <c r="C38" s="5"/>
      <c r="D38" s="5"/>
      <c r="E38" s="5"/>
      <c r="F38" s="5"/>
      <c r="G38" s="7">
        <v>37</v>
      </c>
      <c r="H38" s="12"/>
      <c r="I38" s="7"/>
      <c r="J38" s="7"/>
      <c r="K38" s="7"/>
      <c r="L38" s="7"/>
    </row>
    <row r="39" spans="1:12">
      <c r="A39" s="5">
        <v>38</v>
      </c>
      <c r="B39" s="6"/>
      <c r="C39" s="5"/>
      <c r="D39" s="5"/>
      <c r="E39" s="5"/>
      <c r="F39" s="5"/>
      <c r="G39" s="7">
        <v>38</v>
      </c>
      <c r="H39" s="12"/>
      <c r="I39" s="7"/>
      <c r="J39" s="7"/>
      <c r="K39" s="7"/>
      <c r="L39" s="7"/>
    </row>
    <row r="40" spans="1:12">
      <c r="A40" s="5">
        <v>39</v>
      </c>
      <c r="B40" s="6"/>
      <c r="C40" s="5"/>
      <c r="D40" s="5"/>
      <c r="E40" s="5"/>
      <c r="F40" s="5"/>
      <c r="G40" s="7">
        <v>39</v>
      </c>
      <c r="H40" s="12"/>
      <c r="I40" s="7"/>
      <c r="J40" s="7"/>
      <c r="K40" s="7"/>
      <c r="L40" s="7"/>
    </row>
    <row r="41" spans="1:12">
      <c r="A41" s="5">
        <v>40</v>
      </c>
      <c r="B41" s="6"/>
      <c r="C41" s="5"/>
      <c r="D41" s="5"/>
      <c r="E41" s="5"/>
      <c r="F41" s="5"/>
      <c r="G41" s="7">
        <v>40</v>
      </c>
      <c r="H41" s="12"/>
      <c r="I41" s="7"/>
      <c r="J41" s="7"/>
      <c r="K41" s="7"/>
      <c r="L41" s="7"/>
    </row>
    <row r="42" spans="1:12">
      <c r="A42" s="5">
        <v>41</v>
      </c>
      <c r="B42" s="6"/>
      <c r="C42" s="5"/>
      <c r="D42" s="5"/>
      <c r="E42" s="5"/>
      <c r="F42" s="5"/>
      <c r="G42" s="7">
        <v>41</v>
      </c>
      <c r="H42" s="12"/>
      <c r="I42" s="7"/>
      <c r="J42" s="7"/>
      <c r="K42" s="7"/>
      <c r="L42" s="7"/>
    </row>
    <row r="43" spans="1:12">
      <c r="A43" s="5">
        <v>42</v>
      </c>
      <c r="B43" s="6"/>
      <c r="C43" s="5"/>
      <c r="D43" s="5"/>
      <c r="E43" s="5"/>
      <c r="F43" s="5"/>
      <c r="G43" s="7">
        <v>42</v>
      </c>
      <c r="H43" s="12"/>
      <c r="I43" s="7"/>
      <c r="J43" s="7"/>
      <c r="K43" s="7"/>
      <c r="L43" s="7"/>
    </row>
    <row r="44" spans="1:12">
      <c r="A44" s="5">
        <v>43</v>
      </c>
      <c r="B44" s="6"/>
      <c r="C44" s="5"/>
      <c r="D44" s="5"/>
      <c r="E44" s="5"/>
      <c r="F44" s="5"/>
      <c r="G44" s="7">
        <v>43</v>
      </c>
      <c r="H44" s="12"/>
      <c r="I44" s="7"/>
      <c r="J44" s="7"/>
      <c r="K44" s="7"/>
      <c r="L44" s="7"/>
    </row>
    <row r="45" spans="1:12">
      <c r="A45" s="5">
        <v>44</v>
      </c>
      <c r="B45" s="6"/>
      <c r="C45" s="5"/>
      <c r="D45" s="5"/>
      <c r="E45" s="5"/>
      <c r="F45" s="5"/>
      <c r="G45" s="7">
        <v>44</v>
      </c>
      <c r="H45" s="12"/>
      <c r="I45" s="7"/>
      <c r="J45" s="7"/>
      <c r="K45" s="7"/>
      <c r="L45" s="7"/>
    </row>
    <row r="46" spans="1:12">
      <c r="A46" s="5">
        <v>45</v>
      </c>
      <c r="B46" s="6"/>
      <c r="C46" s="5"/>
      <c r="D46" s="5"/>
      <c r="E46" s="5"/>
      <c r="F46" s="5"/>
      <c r="G46" s="7">
        <v>45</v>
      </c>
      <c r="H46" s="12"/>
      <c r="I46" s="7"/>
      <c r="J46" s="7"/>
      <c r="K46" s="7"/>
      <c r="L46" s="7"/>
    </row>
    <row r="47" spans="1:12">
      <c r="A47" s="5">
        <v>46</v>
      </c>
      <c r="B47" s="6"/>
      <c r="C47" s="5"/>
      <c r="D47" s="5"/>
      <c r="E47" s="5"/>
      <c r="F47" s="5"/>
      <c r="G47" s="7">
        <v>46</v>
      </c>
      <c r="H47" s="12"/>
      <c r="I47" s="7"/>
      <c r="J47" s="7"/>
      <c r="K47" s="7"/>
      <c r="L47" s="7"/>
    </row>
    <row r="48" spans="1:12">
      <c r="A48" s="5">
        <v>47</v>
      </c>
      <c r="B48" s="6"/>
      <c r="C48" s="5"/>
      <c r="D48" s="5"/>
      <c r="E48" s="5"/>
      <c r="F48" s="5"/>
      <c r="G48" s="7">
        <v>47</v>
      </c>
      <c r="H48" s="12"/>
      <c r="I48" s="7"/>
      <c r="J48" s="7"/>
      <c r="K48" s="7"/>
      <c r="L48" s="7"/>
    </row>
    <row r="49" spans="1:12">
      <c r="A49" s="5">
        <v>48</v>
      </c>
      <c r="B49" s="6"/>
      <c r="C49" s="5"/>
      <c r="D49" s="5"/>
      <c r="E49" s="5"/>
      <c r="F49" s="5"/>
      <c r="G49" s="7">
        <v>48</v>
      </c>
      <c r="H49" s="12"/>
      <c r="I49" s="7"/>
      <c r="J49" s="7"/>
      <c r="K49" s="7"/>
      <c r="L49" s="7"/>
    </row>
    <row r="50" spans="1:12">
      <c r="A50" s="5">
        <v>49</v>
      </c>
      <c r="B50" s="6"/>
      <c r="C50" s="5"/>
      <c r="D50" s="5"/>
      <c r="E50" s="5"/>
      <c r="F50" s="5"/>
      <c r="G50" s="7">
        <v>49</v>
      </c>
      <c r="H50" s="12"/>
      <c r="I50" s="7"/>
      <c r="J50" s="7"/>
      <c r="K50" s="7"/>
      <c r="L50" s="7"/>
    </row>
    <row r="51" spans="1:12">
      <c r="A51" s="5">
        <v>50</v>
      </c>
      <c r="B51" s="6"/>
      <c r="C51" s="5"/>
      <c r="D51" s="5"/>
      <c r="E51" s="5"/>
      <c r="F51" s="5"/>
      <c r="G51" s="7">
        <v>50</v>
      </c>
      <c r="H51" s="12"/>
      <c r="I51" s="7"/>
      <c r="J51" s="7"/>
      <c r="K51" s="7"/>
      <c r="L51" s="7"/>
    </row>
    <row r="52" spans="1:12">
      <c r="A52" s="5">
        <v>51</v>
      </c>
      <c r="B52" s="6"/>
      <c r="C52" s="5"/>
      <c r="D52" s="5"/>
      <c r="E52" s="5"/>
      <c r="F52" s="5"/>
      <c r="G52" s="7">
        <v>51</v>
      </c>
      <c r="H52" s="12"/>
      <c r="I52" s="7"/>
      <c r="J52" s="7"/>
      <c r="K52" s="7"/>
      <c r="L52" s="7"/>
    </row>
    <row r="53" spans="1:12">
      <c r="A53" s="5">
        <v>52</v>
      </c>
      <c r="B53" s="6"/>
      <c r="C53" s="5"/>
      <c r="D53" s="5"/>
      <c r="E53" s="5"/>
      <c r="F53" s="5"/>
      <c r="G53" s="7">
        <v>52</v>
      </c>
      <c r="H53" s="12"/>
      <c r="I53" s="7"/>
      <c r="J53" s="7"/>
      <c r="K53" s="7"/>
      <c r="L53" s="7"/>
    </row>
    <row r="54" spans="1:12">
      <c r="A54" s="5">
        <v>53</v>
      </c>
      <c r="B54" s="6"/>
      <c r="C54" s="5"/>
      <c r="D54" s="5"/>
      <c r="E54" s="5"/>
      <c r="F54" s="5"/>
      <c r="G54" s="7">
        <v>53</v>
      </c>
      <c r="H54" s="12"/>
      <c r="I54" s="7"/>
      <c r="J54" s="7"/>
      <c r="K54" s="7"/>
      <c r="L54" s="7"/>
    </row>
    <row r="55" spans="1:12">
      <c r="A55" s="5">
        <v>54</v>
      </c>
      <c r="B55" s="6"/>
      <c r="C55" s="5"/>
      <c r="D55" s="5"/>
      <c r="E55" s="5"/>
      <c r="F55" s="5"/>
      <c r="G55" s="7">
        <v>54</v>
      </c>
      <c r="H55" s="12"/>
      <c r="I55" s="7"/>
      <c r="J55" s="7"/>
      <c r="K55" s="7"/>
      <c r="L55" s="7"/>
    </row>
    <row r="56" spans="1:12">
      <c r="A56" s="5">
        <v>55</v>
      </c>
      <c r="B56" s="6"/>
      <c r="C56" s="5"/>
      <c r="D56" s="5"/>
      <c r="E56" s="5"/>
      <c r="F56" s="5"/>
      <c r="G56" s="7">
        <v>55</v>
      </c>
      <c r="H56" s="12"/>
      <c r="I56" s="7"/>
      <c r="J56" s="7"/>
      <c r="K56" s="7"/>
      <c r="L56" s="7"/>
    </row>
    <row r="57" spans="1:12">
      <c r="A57" s="5">
        <v>56</v>
      </c>
      <c r="B57" s="6"/>
      <c r="C57" s="5"/>
      <c r="D57" s="5"/>
      <c r="E57" s="5"/>
      <c r="F57" s="5"/>
      <c r="G57" s="7">
        <v>56</v>
      </c>
      <c r="H57" s="12"/>
      <c r="I57" s="7"/>
      <c r="J57" s="7"/>
      <c r="K57" s="7"/>
      <c r="L57" s="7"/>
    </row>
    <row r="58" spans="1:12">
      <c r="A58" s="5">
        <v>57</v>
      </c>
      <c r="B58" s="6"/>
      <c r="C58" s="5"/>
      <c r="D58" s="5"/>
      <c r="E58" s="5"/>
      <c r="F58" s="5"/>
      <c r="G58" s="7">
        <v>57</v>
      </c>
      <c r="H58" s="12"/>
      <c r="I58" s="7"/>
      <c r="J58" s="7"/>
      <c r="K58" s="7"/>
      <c r="L58" s="7"/>
    </row>
    <row r="59" spans="1:12">
      <c r="A59" s="5">
        <v>58</v>
      </c>
      <c r="B59" s="6"/>
      <c r="C59" s="5"/>
      <c r="D59" s="5"/>
      <c r="E59" s="5"/>
      <c r="F59" s="5"/>
      <c r="G59" s="7">
        <v>58</v>
      </c>
      <c r="H59" s="12"/>
      <c r="I59" s="7"/>
      <c r="J59" s="7"/>
      <c r="K59" s="7"/>
      <c r="L59" s="7"/>
    </row>
    <row r="60" spans="1:12">
      <c r="A60" s="5">
        <v>59</v>
      </c>
      <c r="B60" s="6"/>
      <c r="C60" s="5"/>
      <c r="D60" s="5"/>
      <c r="E60" s="5"/>
      <c r="F60" s="5"/>
      <c r="G60" s="7">
        <v>59</v>
      </c>
      <c r="H60" s="12"/>
      <c r="I60" s="7"/>
      <c r="J60" s="7"/>
      <c r="K60" s="7"/>
      <c r="L60" s="7"/>
    </row>
    <row r="61" spans="1:12">
      <c r="A61" s="5">
        <v>60</v>
      </c>
      <c r="B61" s="6"/>
      <c r="C61" s="5"/>
      <c r="D61" s="5"/>
      <c r="E61" s="5"/>
      <c r="F61" s="5"/>
      <c r="G61" s="7">
        <v>60</v>
      </c>
      <c r="H61" s="12"/>
      <c r="I61" s="7"/>
      <c r="J61" s="7"/>
      <c r="K61" s="7"/>
      <c r="L61" s="7"/>
    </row>
    <row r="62" spans="1:12">
      <c r="A62" s="5">
        <v>61</v>
      </c>
      <c r="B62" s="6"/>
      <c r="C62" s="5"/>
      <c r="D62" s="5"/>
      <c r="E62" s="5"/>
      <c r="F62" s="5"/>
      <c r="G62" s="7">
        <v>61</v>
      </c>
      <c r="H62" s="12"/>
      <c r="I62" s="7"/>
      <c r="J62" s="7"/>
      <c r="K62" s="7"/>
      <c r="L62" s="7"/>
    </row>
    <row r="63" spans="1:12">
      <c r="A63" s="5">
        <v>62</v>
      </c>
      <c r="B63" s="6"/>
      <c r="C63" s="5"/>
      <c r="D63" s="5"/>
      <c r="E63" s="5"/>
      <c r="F63" s="5"/>
      <c r="G63" s="7">
        <v>62</v>
      </c>
      <c r="H63" s="12"/>
      <c r="I63" s="7"/>
      <c r="J63" s="7"/>
      <c r="K63" s="7"/>
      <c r="L63" s="7"/>
    </row>
    <row r="64" spans="1:12">
      <c r="A64" s="5">
        <v>63</v>
      </c>
      <c r="B64" s="6"/>
      <c r="C64" s="5"/>
      <c r="D64" s="5"/>
      <c r="E64" s="5"/>
      <c r="F64" s="5"/>
      <c r="G64" s="7">
        <v>63</v>
      </c>
      <c r="H64" s="12"/>
      <c r="I64" s="7"/>
      <c r="J64" s="7"/>
      <c r="K64" s="7"/>
      <c r="L64" s="7"/>
    </row>
    <row r="65" spans="1:12">
      <c r="A65" s="5">
        <v>64</v>
      </c>
      <c r="B65" s="6"/>
      <c r="C65" s="5"/>
      <c r="D65" s="5"/>
      <c r="E65" s="5"/>
      <c r="F65" s="5"/>
      <c r="G65" s="7">
        <v>64</v>
      </c>
      <c r="H65" s="12"/>
      <c r="I65" s="7"/>
      <c r="J65" s="7"/>
      <c r="K65" s="7"/>
      <c r="L65" s="7"/>
    </row>
    <row r="66" spans="1:12">
      <c r="A66" s="5">
        <v>65</v>
      </c>
      <c r="B66" s="6"/>
      <c r="C66" s="5"/>
      <c r="D66" s="5"/>
      <c r="E66" s="5"/>
      <c r="F66" s="5"/>
      <c r="G66" s="7">
        <v>65</v>
      </c>
      <c r="H66" s="12"/>
      <c r="I66" s="7"/>
      <c r="J66" s="7"/>
      <c r="K66" s="7"/>
      <c r="L66" s="7"/>
    </row>
    <row r="67" spans="1:12">
      <c r="A67" s="5">
        <v>66</v>
      </c>
      <c r="B67" s="6"/>
      <c r="C67" s="5"/>
      <c r="D67" s="5"/>
      <c r="E67" s="5"/>
      <c r="F67" s="5"/>
      <c r="G67" s="7">
        <v>66</v>
      </c>
      <c r="H67" s="12"/>
      <c r="I67" s="7"/>
      <c r="J67" s="7"/>
      <c r="K67" s="7"/>
      <c r="L67" s="7"/>
    </row>
    <row r="68" spans="1:12">
      <c r="A68" s="5">
        <v>67</v>
      </c>
      <c r="B68" s="6"/>
      <c r="C68" s="5"/>
      <c r="D68" s="5"/>
      <c r="E68" s="5"/>
      <c r="F68" s="5"/>
      <c r="G68" s="7">
        <v>67</v>
      </c>
      <c r="H68" s="12"/>
      <c r="I68" s="7"/>
      <c r="J68" s="7"/>
      <c r="K68" s="7"/>
      <c r="L68" s="7"/>
    </row>
    <row r="69" spans="1:12">
      <c r="A69" s="5">
        <v>68</v>
      </c>
      <c r="B69" s="6"/>
      <c r="C69" s="5"/>
      <c r="D69" s="5"/>
      <c r="E69" s="5"/>
      <c r="F69" s="5"/>
      <c r="G69" s="7">
        <v>68</v>
      </c>
      <c r="H69" s="12"/>
      <c r="I69" s="7"/>
      <c r="J69" s="7"/>
      <c r="K69" s="7"/>
      <c r="L69" s="7"/>
    </row>
    <row r="70" spans="1:12">
      <c r="A70" s="5">
        <v>69</v>
      </c>
      <c r="B70" s="6"/>
      <c r="C70" s="5"/>
      <c r="D70" s="5"/>
      <c r="E70" s="5"/>
      <c r="F70" s="5"/>
      <c r="G70" s="7">
        <v>69</v>
      </c>
      <c r="H70" s="12"/>
      <c r="I70" s="7"/>
      <c r="J70" s="7"/>
      <c r="K70" s="7"/>
      <c r="L70" s="7"/>
    </row>
    <row r="71" spans="1:12">
      <c r="A71" s="5">
        <v>70</v>
      </c>
      <c r="B71" s="6"/>
      <c r="C71" s="5"/>
      <c r="D71" s="5"/>
      <c r="E71" s="5"/>
      <c r="F71" s="5"/>
      <c r="G71" s="7">
        <v>70</v>
      </c>
      <c r="H71" s="12"/>
      <c r="I71" s="7"/>
      <c r="J71" s="7"/>
      <c r="K71" s="7"/>
      <c r="L71" s="7"/>
    </row>
    <row r="72" spans="1:12">
      <c r="A72" s="5">
        <v>71</v>
      </c>
      <c r="B72" s="6"/>
      <c r="C72" s="5"/>
      <c r="D72" s="5"/>
      <c r="E72" s="5"/>
      <c r="F72" s="5"/>
      <c r="G72" s="7">
        <v>71</v>
      </c>
      <c r="H72" s="12"/>
      <c r="I72" s="7"/>
      <c r="J72" s="7"/>
      <c r="K72" s="7"/>
      <c r="L72" s="7"/>
    </row>
    <row r="73" spans="1:12">
      <c r="A73" s="5">
        <v>72</v>
      </c>
      <c r="B73" s="6"/>
      <c r="C73" s="5"/>
      <c r="D73" s="5"/>
      <c r="E73" s="5"/>
      <c r="F73" s="5"/>
      <c r="G73" s="7">
        <v>72</v>
      </c>
      <c r="H73" s="12"/>
      <c r="I73" s="7"/>
      <c r="J73" s="7"/>
      <c r="K73" s="7"/>
      <c r="L73" s="7"/>
    </row>
    <row r="74" spans="1:12">
      <c r="A74" s="5">
        <v>73</v>
      </c>
      <c r="B74" s="6"/>
      <c r="C74" s="5"/>
      <c r="D74" s="5"/>
      <c r="E74" s="5"/>
      <c r="F74" s="5"/>
      <c r="G74" s="7">
        <v>73</v>
      </c>
      <c r="H74" s="12"/>
      <c r="I74" s="7"/>
      <c r="J74" s="7"/>
      <c r="K74" s="7"/>
      <c r="L74" s="7"/>
    </row>
    <row r="75" spans="1:12">
      <c r="A75" s="5">
        <v>74</v>
      </c>
      <c r="B75" s="6"/>
      <c r="C75" s="5"/>
      <c r="D75" s="5"/>
      <c r="E75" s="5"/>
      <c r="F75" s="5"/>
      <c r="G75" s="7">
        <v>74</v>
      </c>
      <c r="H75" s="12"/>
      <c r="I75" s="7"/>
      <c r="J75" s="7"/>
      <c r="K75" s="7"/>
      <c r="L75" s="7"/>
    </row>
    <row r="76" spans="1:12">
      <c r="A76" s="5">
        <v>75</v>
      </c>
      <c r="B76" s="6"/>
      <c r="C76" s="5"/>
      <c r="D76" s="5"/>
      <c r="E76" s="5"/>
      <c r="F76" s="5"/>
      <c r="G76" s="7">
        <v>75</v>
      </c>
      <c r="H76" s="12"/>
      <c r="I76" s="7"/>
      <c r="J76" s="7"/>
      <c r="K76" s="7"/>
      <c r="L76" s="7"/>
    </row>
    <row r="77" spans="1:12">
      <c r="A77" s="5">
        <v>76</v>
      </c>
      <c r="B77" s="6"/>
      <c r="C77" s="5"/>
      <c r="D77" s="5"/>
      <c r="E77" s="5"/>
      <c r="F77" s="5"/>
      <c r="G77" s="7">
        <v>76</v>
      </c>
      <c r="H77" s="12"/>
      <c r="I77" s="7"/>
      <c r="J77" s="7"/>
      <c r="K77" s="7"/>
      <c r="L77" s="7"/>
    </row>
    <row r="78" spans="1:12">
      <c r="A78" s="5">
        <v>77</v>
      </c>
      <c r="B78" s="6"/>
      <c r="C78" s="5"/>
      <c r="D78" s="5"/>
      <c r="E78" s="5"/>
      <c r="F78" s="5"/>
      <c r="G78" s="7">
        <v>77</v>
      </c>
      <c r="H78" s="12"/>
      <c r="I78" s="7"/>
      <c r="J78" s="7"/>
      <c r="K78" s="7"/>
      <c r="L78" s="7"/>
    </row>
    <row r="79" spans="1:12">
      <c r="A79" s="5">
        <v>78</v>
      </c>
      <c r="B79" s="6"/>
      <c r="C79" s="5"/>
      <c r="D79" s="5"/>
      <c r="E79" s="5"/>
      <c r="F79" s="5"/>
      <c r="G79" s="7">
        <v>78</v>
      </c>
      <c r="H79" s="12"/>
      <c r="I79" s="7"/>
      <c r="J79" s="7"/>
      <c r="K79" s="7"/>
      <c r="L79" s="7"/>
    </row>
    <row r="80" spans="1:12">
      <c r="A80" s="5">
        <v>79</v>
      </c>
      <c r="B80" s="6"/>
      <c r="C80" s="5"/>
      <c r="D80" s="5"/>
      <c r="E80" s="5"/>
      <c r="F80" s="5"/>
      <c r="G80" s="7">
        <v>79</v>
      </c>
      <c r="H80" s="12"/>
      <c r="I80" s="7"/>
      <c r="J80" s="7"/>
      <c r="K80" s="7"/>
      <c r="L80" s="7"/>
    </row>
    <row r="81" spans="1:12">
      <c r="A81" s="5">
        <v>80</v>
      </c>
      <c r="B81" s="6"/>
      <c r="C81" s="5"/>
      <c r="D81" s="5"/>
      <c r="E81" s="5"/>
      <c r="F81" s="5"/>
      <c r="G81" s="7">
        <v>80</v>
      </c>
      <c r="H81" s="12"/>
      <c r="I81" s="7"/>
      <c r="J81" s="7"/>
      <c r="K81" s="7"/>
      <c r="L81" s="7"/>
    </row>
    <row r="82" spans="1:12">
      <c r="A82" s="5">
        <v>81</v>
      </c>
      <c r="B82" s="6"/>
      <c r="C82" s="5"/>
      <c r="D82" s="5"/>
      <c r="E82" s="5"/>
      <c r="F82" s="5"/>
      <c r="G82" s="7">
        <v>81</v>
      </c>
      <c r="H82" s="12"/>
      <c r="I82" s="7"/>
      <c r="J82" s="7"/>
      <c r="K82" s="7"/>
      <c r="L82" s="7"/>
    </row>
    <row r="83" spans="1:12">
      <c r="A83" s="5">
        <v>82</v>
      </c>
      <c r="B83" s="6"/>
      <c r="C83" s="5"/>
      <c r="D83" s="5"/>
      <c r="E83" s="5"/>
      <c r="F83" s="5"/>
      <c r="G83" s="7">
        <v>82</v>
      </c>
      <c r="H83" s="12"/>
      <c r="I83" s="7"/>
      <c r="J83" s="7"/>
      <c r="K83" s="7"/>
      <c r="L83" s="7"/>
    </row>
    <row r="84" spans="1:12">
      <c r="A84" s="5">
        <v>83</v>
      </c>
      <c r="B84" s="6"/>
      <c r="C84" s="5"/>
      <c r="D84" s="5"/>
      <c r="E84" s="5"/>
      <c r="F84" s="5"/>
      <c r="G84" s="7">
        <v>83</v>
      </c>
      <c r="H84" s="12"/>
      <c r="I84" s="7"/>
      <c r="J84" s="7"/>
      <c r="K84" s="7"/>
      <c r="L84" s="7"/>
    </row>
    <row r="85" spans="1:12">
      <c r="A85" s="5">
        <v>84</v>
      </c>
      <c r="B85" s="6"/>
      <c r="C85" s="5"/>
      <c r="D85" s="5"/>
      <c r="E85" s="5"/>
      <c r="F85" s="5"/>
      <c r="G85" s="7">
        <v>84</v>
      </c>
      <c r="H85" s="12"/>
      <c r="I85" s="7"/>
      <c r="J85" s="7"/>
      <c r="K85" s="7"/>
      <c r="L85" s="7"/>
    </row>
    <row r="86" spans="1:12">
      <c r="A86" s="5">
        <v>85</v>
      </c>
      <c r="B86" s="6"/>
      <c r="C86" s="5"/>
      <c r="D86" s="5"/>
      <c r="E86" s="5"/>
      <c r="F86" s="5"/>
      <c r="G86" s="7">
        <v>85</v>
      </c>
      <c r="H86" s="12"/>
      <c r="I86" s="7"/>
      <c r="J86" s="7"/>
      <c r="K86" s="7"/>
      <c r="L86" s="7"/>
    </row>
    <row r="87" spans="1:12">
      <c r="A87" s="5">
        <v>86</v>
      </c>
      <c r="B87" s="6"/>
      <c r="C87" s="5"/>
      <c r="D87" s="5"/>
      <c r="E87" s="5"/>
      <c r="F87" s="5"/>
      <c r="G87" s="7">
        <v>86</v>
      </c>
      <c r="H87" s="12"/>
      <c r="I87" s="7"/>
      <c r="J87" s="7"/>
      <c r="K87" s="7"/>
      <c r="L87" s="7"/>
    </row>
    <row r="88" spans="1:12">
      <c r="A88" s="5">
        <v>87</v>
      </c>
      <c r="B88" s="6"/>
      <c r="C88" s="5"/>
      <c r="D88" s="5"/>
      <c r="E88" s="5"/>
      <c r="F88" s="5"/>
      <c r="G88" s="7">
        <v>87</v>
      </c>
      <c r="H88" s="12"/>
      <c r="I88" s="7"/>
      <c r="J88" s="7"/>
      <c r="K88" s="7"/>
      <c r="L88" s="7"/>
    </row>
    <row r="89" spans="1:12">
      <c r="A89" s="5">
        <v>88</v>
      </c>
      <c r="B89" s="6"/>
      <c r="C89" s="5"/>
      <c r="D89" s="5"/>
      <c r="E89" s="5"/>
      <c r="F89" s="5"/>
      <c r="G89" s="7">
        <v>88</v>
      </c>
      <c r="H89" s="12"/>
      <c r="I89" s="7"/>
      <c r="J89" s="7"/>
      <c r="K89" s="7"/>
      <c r="L89" s="7"/>
    </row>
    <row r="90" spans="1:12">
      <c r="A90" s="5">
        <v>89</v>
      </c>
      <c r="B90" s="6"/>
      <c r="C90" s="5"/>
      <c r="D90" s="5"/>
      <c r="E90" s="5"/>
      <c r="F90" s="5"/>
      <c r="G90" s="7">
        <v>89</v>
      </c>
      <c r="H90" s="12"/>
      <c r="I90" s="7"/>
      <c r="J90" s="7"/>
      <c r="K90" s="7"/>
      <c r="L90" s="7"/>
    </row>
    <row r="91" spans="1:12">
      <c r="A91" s="5">
        <v>90</v>
      </c>
      <c r="B91" s="6"/>
      <c r="C91" s="5"/>
      <c r="D91" s="5"/>
      <c r="E91" s="5"/>
      <c r="F91" s="5"/>
      <c r="G91" s="7">
        <v>90</v>
      </c>
      <c r="H91" s="12"/>
      <c r="I91" s="7"/>
      <c r="J91" s="7"/>
      <c r="K91" s="7"/>
      <c r="L91" s="7"/>
    </row>
    <row r="92" spans="1:12">
      <c r="A92" s="5">
        <v>91</v>
      </c>
      <c r="B92" s="6"/>
      <c r="C92" s="5"/>
      <c r="D92" s="5"/>
      <c r="E92" s="5"/>
      <c r="F92" s="5"/>
      <c r="G92" s="7">
        <v>91</v>
      </c>
      <c r="H92" s="12"/>
      <c r="I92" s="7"/>
      <c r="J92" s="7"/>
      <c r="K92" s="7"/>
      <c r="L92" s="7"/>
    </row>
    <row r="93" spans="1:12">
      <c r="A93" s="5">
        <v>92</v>
      </c>
      <c r="B93" s="6"/>
      <c r="C93" s="5"/>
      <c r="D93" s="5"/>
      <c r="E93" s="5"/>
      <c r="F93" s="5"/>
      <c r="G93" s="7">
        <v>92</v>
      </c>
      <c r="H93" s="12"/>
      <c r="I93" s="7"/>
      <c r="J93" s="7"/>
      <c r="K93" s="7"/>
      <c r="L93" s="7"/>
    </row>
    <row r="94" spans="1:12">
      <c r="A94" s="5">
        <v>93</v>
      </c>
      <c r="B94" s="6"/>
      <c r="C94" s="5"/>
      <c r="D94" s="5"/>
      <c r="E94" s="5"/>
      <c r="F94" s="5"/>
      <c r="G94" s="7">
        <v>93</v>
      </c>
      <c r="H94" s="12"/>
      <c r="I94" s="7"/>
      <c r="J94" s="7"/>
      <c r="K94" s="7"/>
      <c r="L94" s="7"/>
    </row>
    <row r="95" spans="1:12">
      <c r="A95" s="5">
        <v>94</v>
      </c>
      <c r="B95" s="6"/>
      <c r="C95" s="5"/>
      <c r="D95" s="5"/>
      <c r="E95" s="5"/>
      <c r="F95" s="5"/>
      <c r="G95" s="7">
        <v>94</v>
      </c>
      <c r="H95" s="12"/>
      <c r="I95" s="7"/>
      <c r="J95" s="7"/>
      <c r="K95" s="7"/>
      <c r="L95" s="7"/>
    </row>
    <row r="96" spans="1:12">
      <c r="A96" s="5">
        <v>95</v>
      </c>
      <c r="B96" s="6"/>
      <c r="C96" s="5"/>
      <c r="D96" s="5"/>
      <c r="E96" s="5"/>
      <c r="F96" s="5"/>
      <c r="G96" s="7">
        <v>95</v>
      </c>
      <c r="H96" s="12"/>
      <c r="I96" s="7"/>
      <c r="J96" s="7"/>
      <c r="K96" s="7"/>
      <c r="L96" s="7"/>
    </row>
    <row r="97" spans="1:12">
      <c r="A97" s="5">
        <v>96</v>
      </c>
      <c r="B97" s="6"/>
      <c r="C97" s="5"/>
      <c r="D97" s="5"/>
      <c r="E97" s="5"/>
      <c r="F97" s="5"/>
      <c r="G97" s="7">
        <v>96</v>
      </c>
      <c r="H97" s="12"/>
      <c r="I97" s="7"/>
      <c r="J97" s="7"/>
      <c r="K97" s="7"/>
      <c r="L97" s="7"/>
    </row>
    <row r="98" spans="1:12">
      <c r="A98" s="5">
        <v>97</v>
      </c>
      <c r="B98" s="6"/>
      <c r="C98" s="5"/>
      <c r="D98" s="5"/>
      <c r="E98" s="5"/>
      <c r="F98" s="5"/>
      <c r="G98" s="7">
        <v>97</v>
      </c>
      <c r="H98" s="12"/>
      <c r="I98" s="7"/>
      <c r="J98" s="7"/>
      <c r="K98" s="7"/>
      <c r="L98" s="7"/>
    </row>
    <row r="99" spans="1:12">
      <c r="A99" s="5">
        <v>98</v>
      </c>
      <c r="B99" s="6"/>
      <c r="C99" s="5"/>
      <c r="D99" s="5"/>
      <c r="E99" s="5"/>
      <c r="F99" s="5"/>
      <c r="G99" s="7">
        <v>98</v>
      </c>
      <c r="H99" s="12"/>
      <c r="I99" s="7"/>
      <c r="J99" s="7"/>
      <c r="K99" s="7"/>
      <c r="L99" s="7"/>
    </row>
    <row r="100" spans="1:12">
      <c r="A100" s="5">
        <v>99</v>
      </c>
      <c r="B100" s="6"/>
      <c r="C100" s="5"/>
      <c r="D100" s="5"/>
      <c r="E100" s="5"/>
      <c r="F100" s="5"/>
      <c r="G100" s="7">
        <v>99</v>
      </c>
      <c r="H100" s="12"/>
      <c r="I100" s="7"/>
      <c r="J100" s="7"/>
      <c r="K100" s="7"/>
      <c r="L100" s="7"/>
    </row>
    <row r="101" spans="1:12">
      <c r="A101" s="5">
        <v>100</v>
      </c>
      <c r="B101" s="6"/>
      <c r="C101" s="5"/>
      <c r="D101" s="5"/>
      <c r="E101" s="5"/>
      <c r="F101" s="5"/>
      <c r="G101" s="7">
        <v>100</v>
      </c>
      <c r="H101" s="12"/>
      <c r="I101" s="7"/>
      <c r="J101" s="7"/>
      <c r="K101" s="7"/>
      <c r="L101" s="7"/>
    </row>
    <row r="102" spans="1:12">
      <c r="F102">
        <f>SUM(F2:F101)</f>
        <v>313500.83999999997</v>
      </c>
      <c r="L102">
        <f>SUM(L2:L101)</f>
        <v>190085</v>
      </c>
    </row>
  </sheetData>
  <mergeCells count="2">
    <mergeCell ref="N6:O6"/>
    <mergeCell ref="N12:O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B8" sqref="B8"/>
    </sheetView>
  </sheetViews>
  <sheetFormatPr defaultColWidth="9.109375" defaultRowHeight="14.4"/>
  <cols>
    <col min="1" max="1" width="5.88671875" style="13" customWidth="1"/>
    <col min="2" max="2" width="36.6640625" style="13" customWidth="1"/>
    <col min="3" max="3" width="16.6640625" style="13" customWidth="1"/>
    <col min="4" max="4" width="7.5546875" style="13" customWidth="1"/>
    <col min="5" max="5" width="38" style="13" customWidth="1"/>
    <col min="6" max="6" width="17.5546875" style="13" customWidth="1"/>
    <col min="7" max="16384" width="9.109375" style="13"/>
  </cols>
  <sheetData>
    <row r="1" spans="1:6" ht="39.450000000000003" customHeight="1">
      <c r="B1" s="54" t="s">
        <v>95</v>
      </c>
      <c r="C1" s="54"/>
      <c r="D1" s="54"/>
      <c r="E1" s="54"/>
      <c r="F1" s="54"/>
    </row>
    <row r="2" spans="1:6" ht="21.6" thickBot="1">
      <c r="A2" s="55" t="s">
        <v>20</v>
      </c>
      <c r="B2" s="56"/>
      <c r="C2" s="57"/>
      <c r="D2" s="58" t="s">
        <v>21</v>
      </c>
      <c r="E2" s="59"/>
      <c r="F2" s="60"/>
    </row>
    <row r="3" spans="1:6" ht="31.2">
      <c r="A3" s="29" t="s">
        <v>22</v>
      </c>
      <c r="B3" s="30" t="s">
        <v>23</v>
      </c>
      <c r="C3" s="43" t="s">
        <v>24</v>
      </c>
      <c r="D3" s="41" t="s">
        <v>22</v>
      </c>
      <c r="E3" s="30" t="s">
        <v>25</v>
      </c>
      <c r="F3" s="31" t="s">
        <v>24</v>
      </c>
    </row>
    <row r="4" spans="1:6" ht="15.6">
      <c r="A4" s="32">
        <v>1</v>
      </c>
      <c r="B4" s="20" t="s">
        <v>26</v>
      </c>
      <c r="C4" s="44">
        <v>71200</v>
      </c>
      <c r="D4" s="27">
        <v>1</v>
      </c>
      <c r="E4" s="21" t="s">
        <v>27</v>
      </c>
      <c r="F4" s="37">
        <v>0</v>
      </c>
    </row>
    <row r="5" spans="1:6" ht="31.2">
      <c r="A5" s="32">
        <v>2</v>
      </c>
      <c r="B5" s="22" t="s">
        <v>28</v>
      </c>
      <c r="C5" s="44">
        <v>24720</v>
      </c>
      <c r="D5" s="27">
        <v>2</v>
      </c>
      <c r="E5" s="21" t="s">
        <v>29</v>
      </c>
      <c r="F5" s="37">
        <v>0</v>
      </c>
    </row>
    <row r="6" spans="1:6" ht="15.6">
      <c r="A6" s="32">
        <v>3</v>
      </c>
      <c r="B6" s="22" t="s">
        <v>30</v>
      </c>
      <c r="C6" s="44">
        <v>0</v>
      </c>
      <c r="D6" s="27">
        <v>3</v>
      </c>
      <c r="E6" s="21" t="s">
        <v>31</v>
      </c>
      <c r="F6" s="37">
        <v>16000</v>
      </c>
    </row>
    <row r="7" spans="1:6" ht="16.95" customHeight="1">
      <c r="A7" s="32">
        <v>4</v>
      </c>
      <c r="B7" s="20" t="s">
        <v>32</v>
      </c>
      <c r="C7" s="44">
        <v>0</v>
      </c>
      <c r="D7" s="27">
        <v>4</v>
      </c>
      <c r="E7" s="23" t="s">
        <v>33</v>
      </c>
      <c r="F7" s="37">
        <v>7000</v>
      </c>
    </row>
    <row r="8" spans="1:6" ht="15.6">
      <c r="A8" s="32">
        <v>5</v>
      </c>
      <c r="B8" s="20" t="s">
        <v>34</v>
      </c>
      <c r="C8" s="44">
        <v>0</v>
      </c>
      <c r="D8" s="27">
        <v>5</v>
      </c>
      <c r="E8" s="21" t="s">
        <v>35</v>
      </c>
      <c r="F8" s="37">
        <v>0</v>
      </c>
    </row>
    <row r="9" spans="1:6" ht="15.6">
      <c r="A9" s="32">
        <v>6</v>
      </c>
      <c r="B9" s="22" t="s">
        <v>36</v>
      </c>
      <c r="C9" s="44">
        <v>0</v>
      </c>
      <c r="D9" s="27">
        <v>6</v>
      </c>
      <c r="E9" s="21" t="s">
        <v>37</v>
      </c>
      <c r="F9" s="37">
        <v>12003.5</v>
      </c>
    </row>
    <row r="10" spans="1:6" ht="31.2">
      <c r="A10" s="32">
        <v>7</v>
      </c>
      <c r="B10" s="22" t="s">
        <v>38</v>
      </c>
      <c r="C10" s="44">
        <v>0</v>
      </c>
      <c r="D10" s="27">
        <v>7</v>
      </c>
      <c r="E10" s="23" t="s">
        <v>39</v>
      </c>
      <c r="F10" s="37">
        <v>0</v>
      </c>
    </row>
    <row r="11" spans="1:6" ht="16.95" customHeight="1">
      <c r="A11" s="32">
        <v>8</v>
      </c>
      <c r="B11" s="22" t="s">
        <v>40</v>
      </c>
      <c r="C11" s="44">
        <v>24875</v>
      </c>
      <c r="D11" s="27">
        <v>8</v>
      </c>
      <c r="E11" s="21" t="s">
        <v>41</v>
      </c>
      <c r="F11" s="37">
        <v>0</v>
      </c>
    </row>
    <row r="12" spans="1:6" ht="21.45" customHeight="1">
      <c r="A12" s="32">
        <v>9</v>
      </c>
      <c r="B12" s="20" t="s">
        <v>42</v>
      </c>
      <c r="C12" s="44">
        <v>0</v>
      </c>
      <c r="D12" s="27">
        <v>9</v>
      </c>
      <c r="E12" s="21" t="s">
        <v>43</v>
      </c>
      <c r="F12" s="37">
        <v>0</v>
      </c>
    </row>
    <row r="13" spans="1:6" ht="21.6" customHeight="1">
      <c r="A13" s="33"/>
      <c r="B13" s="24"/>
      <c r="C13" s="45"/>
      <c r="D13" s="27">
        <v>10</v>
      </c>
      <c r="E13" s="21" t="s">
        <v>44</v>
      </c>
      <c r="F13" s="37">
        <v>0</v>
      </c>
    </row>
    <row r="14" spans="1:6" ht="21.9" customHeight="1">
      <c r="A14" s="33"/>
      <c r="B14" s="24"/>
      <c r="C14" s="45"/>
      <c r="D14" s="27">
        <v>11</v>
      </c>
      <c r="E14" s="21" t="s">
        <v>45</v>
      </c>
      <c r="F14" s="37">
        <v>72380.789999999994</v>
      </c>
    </row>
    <row r="15" spans="1:6" ht="15.6">
      <c r="A15" s="33"/>
      <c r="B15" s="24"/>
      <c r="C15" s="45"/>
      <c r="D15" s="27">
        <v>12</v>
      </c>
      <c r="E15" s="21" t="s">
        <v>46</v>
      </c>
      <c r="F15" s="37">
        <v>0</v>
      </c>
    </row>
    <row r="16" spans="1:6" ht="20.399999999999999" customHeight="1">
      <c r="A16" s="33"/>
      <c r="B16" s="24"/>
      <c r="C16" s="45"/>
      <c r="D16" s="27">
        <v>13</v>
      </c>
      <c r="E16" s="21" t="s">
        <v>47</v>
      </c>
      <c r="F16" s="37">
        <v>1053</v>
      </c>
    </row>
    <row r="17" spans="1:6" ht="15.6">
      <c r="A17" s="33"/>
      <c r="B17" s="24"/>
      <c r="C17" s="45"/>
      <c r="D17" s="27">
        <v>14</v>
      </c>
      <c r="E17" s="21" t="s">
        <v>48</v>
      </c>
      <c r="F17" s="37">
        <v>0</v>
      </c>
    </row>
    <row r="18" spans="1:6" ht="15.6">
      <c r="A18" s="34"/>
      <c r="B18" s="25"/>
      <c r="C18" s="46"/>
      <c r="D18" s="28">
        <v>15</v>
      </c>
      <c r="E18" s="26" t="s">
        <v>42</v>
      </c>
      <c r="F18" s="38">
        <v>0</v>
      </c>
    </row>
    <row r="19" spans="1:6" ht="16.2" thickBot="1">
      <c r="A19" s="35"/>
      <c r="B19" s="36" t="s">
        <v>2</v>
      </c>
      <c r="C19" s="47">
        <f>SUM(C4:C18)</f>
        <v>120795</v>
      </c>
      <c r="D19" s="42"/>
      <c r="E19" s="39" t="s">
        <v>2</v>
      </c>
      <c r="F19" s="40">
        <f>SUM(F4:F18)</f>
        <v>108437.29</v>
      </c>
    </row>
    <row r="20" spans="1:6" ht="15.6">
      <c r="A20" s="14"/>
      <c r="B20" s="15" t="s">
        <v>49</v>
      </c>
      <c r="C20" s="16">
        <v>127167.54</v>
      </c>
      <c r="D20" s="14"/>
      <c r="E20" s="14"/>
      <c r="F20" s="14"/>
    </row>
    <row r="21" spans="1:6" ht="15.6">
      <c r="B21" s="17" t="s">
        <v>50</v>
      </c>
      <c r="C21" s="18">
        <f>C19</f>
        <v>120795</v>
      </c>
    </row>
    <row r="22" spans="1:6" ht="15.6">
      <c r="B22" s="17" t="s">
        <v>51</v>
      </c>
      <c r="C22" s="16">
        <f>C20+C21</f>
        <v>247962.53999999998</v>
      </c>
    </row>
    <row r="23" spans="1:6" ht="15.6">
      <c r="B23" s="17" t="s">
        <v>52</v>
      </c>
      <c r="C23" s="19">
        <f>F19</f>
        <v>108437.29</v>
      </c>
    </row>
    <row r="24" spans="1:6" ht="15.6">
      <c r="B24" s="17" t="s">
        <v>53</v>
      </c>
      <c r="C24" s="16">
        <f>C22-C23</f>
        <v>139525.25</v>
      </c>
    </row>
  </sheetData>
  <mergeCells count="3">
    <mergeCell ref="B1:F1"/>
    <mergeCell ref="A2:C2"/>
    <mergeCell ref="D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F4" sqref="F4:F11"/>
    </sheetView>
  </sheetViews>
  <sheetFormatPr defaultRowHeight="14.4"/>
  <cols>
    <col min="1" max="1" width="14.33203125" bestFit="1" customWidth="1"/>
    <col min="2" max="2" width="10.5546875" style="9" bestFit="1" customWidth="1"/>
    <col min="3" max="3" width="9.5546875" style="8" customWidth="1"/>
    <col min="4" max="4" width="9.5546875" bestFit="1" customWidth="1"/>
    <col min="5" max="5" width="9.5546875" customWidth="1"/>
    <col min="6" max="6" width="9.5546875" bestFit="1" customWidth="1"/>
    <col min="8" max="8" width="9.5546875" bestFit="1" customWidth="1"/>
    <col min="11" max="11" width="9.5546875" bestFit="1" customWidth="1"/>
    <col min="12" max="12" width="13.88671875" bestFit="1" customWidth="1"/>
    <col min="13" max="13" width="9.5546875" bestFit="1" customWidth="1"/>
    <col min="15" max="15" width="9.5546875" bestFit="1" customWidth="1"/>
  </cols>
  <sheetData>
    <row r="1" spans="1:17">
      <c r="D1" s="9">
        <f>B31</f>
        <v>235456.25</v>
      </c>
      <c r="F1" s="9">
        <f>D31</f>
        <v>469080.67000000004</v>
      </c>
      <c r="H1" s="9">
        <f>F31</f>
        <v>536511.23</v>
      </c>
    </row>
    <row r="2" spans="1:17">
      <c r="A2">
        <v>1</v>
      </c>
      <c r="B2" s="9">
        <v>11407.67</v>
      </c>
      <c r="C2" s="8">
        <v>30</v>
      </c>
      <c r="D2">
        <v>1000</v>
      </c>
      <c r="E2">
        <v>59</v>
      </c>
      <c r="F2">
        <v>11900</v>
      </c>
      <c r="G2">
        <v>88</v>
      </c>
      <c r="K2">
        <v>226372.19</v>
      </c>
      <c r="L2">
        <v>1</v>
      </c>
      <c r="M2">
        <v>2550</v>
      </c>
      <c r="N2">
        <v>30</v>
      </c>
      <c r="O2">
        <v>10000</v>
      </c>
      <c r="P2">
        <v>59</v>
      </c>
      <c r="Q2">
        <v>1000</v>
      </c>
    </row>
    <row r="3" spans="1:17">
      <c r="A3">
        <v>2</v>
      </c>
      <c r="B3" s="9">
        <v>11407.67</v>
      </c>
      <c r="C3" s="8">
        <v>31</v>
      </c>
      <c r="D3">
        <v>7000</v>
      </c>
      <c r="E3">
        <v>60</v>
      </c>
      <c r="F3">
        <v>5000</v>
      </c>
      <c r="G3">
        <v>89</v>
      </c>
      <c r="L3">
        <v>2</v>
      </c>
      <c r="M3">
        <v>2400</v>
      </c>
      <c r="N3">
        <v>31</v>
      </c>
      <c r="O3">
        <v>157485</v>
      </c>
      <c r="P3">
        <v>60</v>
      </c>
      <c r="Q3">
        <v>500</v>
      </c>
    </row>
    <row r="4" spans="1:17">
      <c r="A4">
        <v>3</v>
      </c>
      <c r="B4" s="9">
        <v>2660.67</v>
      </c>
      <c r="C4" s="8">
        <v>32</v>
      </c>
      <c r="D4">
        <v>17002</v>
      </c>
      <c r="E4">
        <v>61</v>
      </c>
      <c r="F4">
        <v>4061.06</v>
      </c>
      <c r="G4">
        <v>90</v>
      </c>
      <c r="L4">
        <v>3</v>
      </c>
      <c r="M4">
        <v>7635</v>
      </c>
      <c r="N4">
        <v>32</v>
      </c>
      <c r="O4">
        <v>900</v>
      </c>
      <c r="P4">
        <v>61</v>
      </c>
      <c r="Q4">
        <v>1000</v>
      </c>
    </row>
    <row r="5" spans="1:17">
      <c r="A5">
        <v>4</v>
      </c>
      <c r="B5" s="9">
        <v>902.67</v>
      </c>
      <c r="C5" s="8">
        <v>33</v>
      </c>
      <c r="D5">
        <v>17002</v>
      </c>
      <c r="E5">
        <v>62</v>
      </c>
      <c r="F5">
        <v>365.5</v>
      </c>
      <c r="G5">
        <v>91</v>
      </c>
      <c r="L5">
        <v>4</v>
      </c>
      <c r="M5">
        <v>12336</v>
      </c>
      <c r="N5">
        <v>33</v>
      </c>
      <c r="O5">
        <v>4800</v>
      </c>
      <c r="P5">
        <v>62</v>
      </c>
    </row>
    <row r="6" spans="1:17">
      <c r="A6">
        <v>5</v>
      </c>
      <c r="B6" s="9">
        <v>7869.77</v>
      </c>
      <c r="C6" s="8">
        <v>34</v>
      </c>
      <c r="D6">
        <v>2000</v>
      </c>
      <c r="E6">
        <v>63</v>
      </c>
      <c r="F6">
        <v>3400</v>
      </c>
      <c r="G6">
        <v>92</v>
      </c>
      <c r="L6">
        <v>5</v>
      </c>
      <c r="M6">
        <v>7500</v>
      </c>
      <c r="N6">
        <v>34</v>
      </c>
      <c r="O6">
        <v>500</v>
      </c>
      <c r="P6">
        <v>63</v>
      </c>
    </row>
    <row r="7" spans="1:17">
      <c r="A7">
        <v>6</v>
      </c>
      <c r="B7" s="9">
        <v>367.21</v>
      </c>
      <c r="C7" s="8">
        <v>35</v>
      </c>
      <c r="D7">
        <v>10272.02</v>
      </c>
      <c r="E7">
        <v>64</v>
      </c>
      <c r="F7">
        <v>3400</v>
      </c>
      <c r="G7">
        <v>93</v>
      </c>
      <c r="L7">
        <v>6</v>
      </c>
      <c r="M7">
        <v>3800</v>
      </c>
      <c r="N7">
        <v>35</v>
      </c>
      <c r="O7">
        <v>10000</v>
      </c>
      <c r="P7">
        <v>64</v>
      </c>
    </row>
    <row r="8" spans="1:17">
      <c r="A8">
        <v>7</v>
      </c>
      <c r="B8" s="9">
        <v>13750</v>
      </c>
      <c r="C8" s="8">
        <v>36</v>
      </c>
      <c r="D8">
        <v>365.5</v>
      </c>
      <c r="E8">
        <v>65</v>
      </c>
      <c r="F8">
        <v>17002</v>
      </c>
      <c r="G8">
        <v>94</v>
      </c>
      <c r="L8">
        <v>7</v>
      </c>
      <c r="M8">
        <v>2800</v>
      </c>
      <c r="N8">
        <v>36</v>
      </c>
      <c r="O8">
        <v>6240</v>
      </c>
      <c r="P8">
        <v>65</v>
      </c>
    </row>
    <row r="9" spans="1:17">
      <c r="A9">
        <v>8</v>
      </c>
      <c r="B9" s="9">
        <v>9000</v>
      </c>
      <c r="C9" s="8">
        <v>37</v>
      </c>
      <c r="D9">
        <v>5100</v>
      </c>
      <c r="E9">
        <v>66</v>
      </c>
      <c r="F9">
        <v>17002</v>
      </c>
      <c r="G9">
        <v>95</v>
      </c>
      <c r="L9">
        <v>8</v>
      </c>
      <c r="M9">
        <v>2700</v>
      </c>
      <c r="N9">
        <v>37</v>
      </c>
      <c r="O9">
        <v>12336</v>
      </c>
      <c r="P9">
        <v>66</v>
      </c>
    </row>
    <row r="10" spans="1:17">
      <c r="A10">
        <v>9</v>
      </c>
      <c r="B10" s="9">
        <v>11335</v>
      </c>
      <c r="C10" s="8">
        <v>38</v>
      </c>
      <c r="D10">
        <v>17002</v>
      </c>
      <c r="E10">
        <v>67</v>
      </c>
      <c r="F10">
        <v>5000</v>
      </c>
      <c r="G10">
        <v>96</v>
      </c>
      <c r="L10">
        <v>9</v>
      </c>
      <c r="M10">
        <v>6168</v>
      </c>
      <c r="N10">
        <v>38</v>
      </c>
      <c r="O10">
        <v>5000</v>
      </c>
      <c r="P10">
        <v>67</v>
      </c>
    </row>
    <row r="11" spans="1:17">
      <c r="A11">
        <v>10</v>
      </c>
      <c r="B11" s="9">
        <v>11335</v>
      </c>
      <c r="C11" s="8">
        <v>39</v>
      </c>
      <c r="D11">
        <v>17002</v>
      </c>
      <c r="E11">
        <v>68</v>
      </c>
      <c r="F11">
        <v>300</v>
      </c>
      <c r="G11">
        <v>97</v>
      </c>
      <c r="L11">
        <v>10</v>
      </c>
      <c r="M11">
        <v>7500</v>
      </c>
      <c r="N11">
        <v>39</v>
      </c>
      <c r="O11">
        <v>1000</v>
      </c>
      <c r="P11">
        <v>68</v>
      </c>
    </row>
    <row r="12" spans="1:17">
      <c r="A12">
        <v>11</v>
      </c>
      <c r="B12" s="9">
        <v>1500</v>
      </c>
      <c r="C12" s="8">
        <v>40</v>
      </c>
      <c r="D12">
        <v>1400</v>
      </c>
      <c r="E12">
        <v>69</v>
      </c>
      <c r="G12">
        <v>98</v>
      </c>
      <c r="L12">
        <v>11</v>
      </c>
      <c r="M12">
        <v>25050</v>
      </c>
      <c r="N12">
        <v>40</v>
      </c>
      <c r="O12">
        <v>24720</v>
      </c>
      <c r="P12">
        <v>69</v>
      </c>
    </row>
    <row r="13" spans="1:17">
      <c r="A13">
        <v>12</v>
      </c>
      <c r="B13" s="9">
        <v>10000</v>
      </c>
      <c r="C13" s="8">
        <v>41</v>
      </c>
      <c r="D13">
        <v>365.5</v>
      </c>
      <c r="E13">
        <v>70</v>
      </c>
      <c r="G13">
        <v>99</v>
      </c>
      <c r="L13">
        <v>12</v>
      </c>
      <c r="M13">
        <v>12336</v>
      </c>
      <c r="N13">
        <v>41</v>
      </c>
      <c r="O13">
        <v>13100</v>
      </c>
      <c r="P13">
        <v>70</v>
      </c>
    </row>
    <row r="14" spans="1:17">
      <c r="A14">
        <v>13</v>
      </c>
      <c r="B14" s="9">
        <v>4646.8</v>
      </c>
      <c r="C14" s="8">
        <v>42</v>
      </c>
      <c r="D14">
        <v>13001.63</v>
      </c>
      <c r="E14">
        <v>71</v>
      </c>
      <c r="G14">
        <v>100</v>
      </c>
      <c r="L14">
        <v>13</v>
      </c>
      <c r="M14">
        <v>10000</v>
      </c>
      <c r="N14">
        <v>42</v>
      </c>
      <c r="O14">
        <v>500</v>
      </c>
      <c r="P14">
        <v>71</v>
      </c>
    </row>
    <row r="15" spans="1:17">
      <c r="A15">
        <v>14</v>
      </c>
      <c r="B15" s="9">
        <v>1150</v>
      </c>
      <c r="C15" s="8">
        <v>43</v>
      </c>
      <c r="D15">
        <v>2700</v>
      </c>
      <c r="E15">
        <v>72</v>
      </c>
      <c r="G15">
        <v>101</v>
      </c>
      <c r="L15">
        <v>14</v>
      </c>
      <c r="M15">
        <v>250</v>
      </c>
      <c r="N15">
        <v>43</v>
      </c>
      <c r="O15">
        <v>500</v>
      </c>
      <c r="P15">
        <v>72</v>
      </c>
    </row>
    <row r="16" spans="1:17">
      <c r="A16">
        <v>15</v>
      </c>
      <c r="B16" s="9">
        <v>365.5</v>
      </c>
      <c r="C16" s="8">
        <v>44</v>
      </c>
      <c r="D16">
        <v>4756</v>
      </c>
      <c r="E16">
        <v>73</v>
      </c>
      <c r="G16">
        <v>102</v>
      </c>
      <c r="L16">
        <v>15</v>
      </c>
      <c r="M16">
        <v>12336</v>
      </c>
      <c r="N16">
        <v>44</v>
      </c>
      <c r="O16">
        <v>16350</v>
      </c>
      <c r="P16">
        <v>73</v>
      </c>
    </row>
    <row r="17" spans="1:17">
      <c r="A17">
        <v>16</v>
      </c>
      <c r="B17" s="9">
        <v>12002.03</v>
      </c>
      <c r="C17" s="8">
        <v>45</v>
      </c>
      <c r="D17">
        <v>7935</v>
      </c>
      <c r="E17">
        <v>74</v>
      </c>
      <c r="G17">
        <v>103</v>
      </c>
      <c r="L17">
        <v>16</v>
      </c>
      <c r="M17">
        <v>10000</v>
      </c>
      <c r="N17">
        <v>45</v>
      </c>
      <c r="O17">
        <v>20000</v>
      </c>
      <c r="P17">
        <v>74</v>
      </c>
    </row>
    <row r="18" spans="1:17">
      <c r="A18">
        <v>17</v>
      </c>
      <c r="B18" s="9">
        <v>17002</v>
      </c>
      <c r="C18" s="8">
        <v>46</v>
      </c>
      <c r="D18">
        <v>7935</v>
      </c>
      <c r="E18">
        <v>75</v>
      </c>
      <c r="G18">
        <v>104</v>
      </c>
      <c r="L18">
        <v>17</v>
      </c>
      <c r="M18">
        <v>1990</v>
      </c>
      <c r="N18">
        <v>46</v>
      </c>
      <c r="O18">
        <v>500</v>
      </c>
      <c r="P18">
        <v>75</v>
      </c>
    </row>
    <row r="19" spans="1:17">
      <c r="A19">
        <v>18</v>
      </c>
      <c r="B19" s="9">
        <v>17002</v>
      </c>
      <c r="C19" s="8">
        <v>47</v>
      </c>
      <c r="D19">
        <v>4854.2700000000004</v>
      </c>
      <c r="E19">
        <v>76</v>
      </c>
      <c r="G19">
        <v>105</v>
      </c>
      <c r="L19">
        <v>18</v>
      </c>
      <c r="M19">
        <v>3000</v>
      </c>
      <c r="N19">
        <v>47</v>
      </c>
      <c r="O19">
        <v>24720</v>
      </c>
      <c r="P19">
        <v>76</v>
      </c>
    </row>
    <row r="20" spans="1:17">
      <c r="A20">
        <v>19</v>
      </c>
      <c r="B20" s="9">
        <v>13001.63</v>
      </c>
      <c r="C20" s="8">
        <v>48</v>
      </c>
      <c r="D20">
        <v>365.5</v>
      </c>
      <c r="E20">
        <v>77</v>
      </c>
      <c r="G20">
        <v>106</v>
      </c>
      <c r="L20">
        <v>19</v>
      </c>
      <c r="M20">
        <v>1500</v>
      </c>
      <c r="N20">
        <v>48</v>
      </c>
      <c r="O20">
        <v>2000</v>
      </c>
      <c r="P20">
        <v>77</v>
      </c>
    </row>
    <row r="21" spans="1:17">
      <c r="A21">
        <v>20</v>
      </c>
      <c r="B21" s="9">
        <v>365.5</v>
      </c>
      <c r="C21" s="8">
        <v>49</v>
      </c>
      <c r="D21">
        <v>6000</v>
      </c>
      <c r="E21">
        <v>78</v>
      </c>
      <c r="G21">
        <v>107</v>
      </c>
      <c r="L21">
        <v>20</v>
      </c>
      <c r="M21">
        <v>6250</v>
      </c>
      <c r="N21">
        <v>49</v>
      </c>
      <c r="O21">
        <v>500</v>
      </c>
      <c r="P21">
        <v>78</v>
      </c>
    </row>
    <row r="22" spans="1:17">
      <c r="A22">
        <v>21</v>
      </c>
      <c r="B22" s="9">
        <v>750</v>
      </c>
      <c r="C22" s="8">
        <v>50</v>
      </c>
      <c r="D22">
        <v>12000</v>
      </c>
      <c r="E22">
        <v>79</v>
      </c>
      <c r="G22">
        <v>108</v>
      </c>
      <c r="L22">
        <v>21</v>
      </c>
      <c r="M22">
        <v>1000</v>
      </c>
      <c r="N22">
        <v>50</v>
      </c>
      <c r="O22">
        <v>1000</v>
      </c>
      <c r="P22">
        <v>79</v>
      </c>
    </row>
    <row r="23" spans="1:17">
      <c r="A23">
        <v>22</v>
      </c>
      <c r="B23" s="9">
        <v>2515</v>
      </c>
      <c r="C23" s="8">
        <v>51</v>
      </c>
      <c r="D23">
        <v>1866</v>
      </c>
      <c r="E23">
        <v>80</v>
      </c>
      <c r="G23">
        <v>109</v>
      </c>
      <c r="L23">
        <v>22</v>
      </c>
      <c r="M23">
        <v>8250</v>
      </c>
      <c r="N23">
        <v>51</v>
      </c>
      <c r="O23">
        <v>500</v>
      </c>
      <c r="P23">
        <v>80</v>
      </c>
    </row>
    <row r="24" spans="1:17">
      <c r="A24">
        <v>23</v>
      </c>
      <c r="B24" s="9">
        <v>20757</v>
      </c>
      <c r="C24" s="8">
        <v>52</v>
      </c>
      <c r="D24">
        <v>3600</v>
      </c>
      <c r="E24">
        <v>81</v>
      </c>
      <c r="G24">
        <v>110</v>
      </c>
      <c r="L24">
        <v>23</v>
      </c>
      <c r="M24">
        <v>2000</v>
      </c>
      <c r="N24">
        <v>52</v>
      </c>
      <c r="O24">
        <v>500</v>
      </c>
      <c r="P24">
        <v>81</v>
      </c>
    </row>
    <row r="25" spans="1:17">
      <c r="A25">
        <v>24</v>
      </c>
      <c r="B25" s="9">
        <v>4160</v>
      </c>
      <c r="C25" s="8">
        <v>53</v>
      </c>
      <c r="D25">
        <v>16000</v>
      </c>
      <c r="E25">
        <v>82</v>
      </c>
      <c r="G25">
        <v>111</v>
      </c>
      <c r="L25">
        <v>24</v>
      </c>
      <c r="M25">
        <v>1200</v>
      </c>
      <c r="N25">
        <v>53</v>
      </c>
      <c r="O25">
        <v>9000</v>
      </c>
      <c r="P25">
        <v>82</v>
      </c>
    </row>
    <row r="26" spans="1:17">
      <c r="A26">
        <v>25</v>
      </c>
      <c r="B26" s="9">
        <v>17002</v>
      </c>
      <c r="C26" s="8">
        <v>54</v>
      </c>
      <c r="D26">
        <v>15000</v>
      </c>
      <c r="E26">
        <v>83</v>
      </c>
      <c r="G26">
        <v>112</v>
      </c>
      <c r="L26">
        <v>25</v>
      </c>
      <c r="M26">
        <v>500</v>
      </c>
      <c r="N26">
        <v>54</v>
      </c>
      <c r="O26">
        <v>4100</v>
      </c>
      <c r="P26">
        <v>83</v>
      </c>
    </row>
    <row r="27" spans="1:17">
      <c r="A27">
        <v>26</v>
      </c>
      <c r="B27" s="9">
        <v>17002</v>
      </c>
      <c r="C27" s="8">
        <v>55</v>
      </c>
      <c r="D27">
        <v>7450</v>
      </c>
      <c r="E27">
        <v>84</v>
      </c>
      <c r="G27">
        <v>113</v>
      </c>
      <c r="L27">
        <v>26</v>
      </c>
      <c r="M27">
        <v>12336</v>
      </c>
      <c r="N27">
        <v>55</v>
      </c>
      <c r="O27">
        <v>500</v>
      </c>
      <c r="P27">
        <v>84</v>
      </c>
    </row>
    <row r="28" spans="1:17">
      <c r="A28">
        <v>27</v>
      </c>
      <c r="B28" s="9">
        <v>2832</v>
      </c>
      <c r="C28" s="8">
        <v>56</v>
      </c>
      <c r="D28">
        <v>19250</v>
      </c>
      <c r="E28">
        <v>85</v>
      </c>
      <c r="G28">
        <v>114</v>
      </c>
      <c r="L28">
        <v>27</v>
      </c>
      <c r="M28">
        <v>4800</v>
      </c>
      <c r="N28">
        <v>56</v>
      </c>
      <c r="O28">
        <v>10000</v>
      </c>
      <c r="P28">
        <v>85</v>
      </c>
    </row>
    <row r="29" spans="1:17">
      <c r="A29">
        <v>28</v>
      </c>
      <c r="B29" s="9">
        <v>365.5</v>
      </c>
      <c r="C29" s="8">
        <v>57</v>
      </c>
      <c r="D29">
        <v>3300</v>
      </c>
      <c r="E29">
        <v>86</v>
      </c>
      <c r="G29">
        <v>115</v>
      </c>
      <c r="L29">
        <v>28</v>
      </c>
      <c r="M29">
        <v>5000</v>
      </c>
      <c r="N29">
        <v>57</v>
      </c>
      <c r="O29">
        <v>500</v>
      </c>
      <c r="P29">
        <v>86</v>
      </c>
    </row>
    <row r="30" spans="1:17">
      <c r="A30">
        <v>29</v>
      </c>
      <c r="B30" s="9">
        <v>13001.63</v>
      </c>
      <c r="C30" s="8">
        <v>58</v>
      </c>
      <c r="D30">
        <v>12100</v>
      </c>
      <c r="E30">
        <v>87</v>
      </c>
      <c r="G30">
        <v>116</v>
      </c>
      <c r="L30">
        <v>29</v>
      </c>
      <c r="M30">
        <v>0</v>
      </c>
      <c r="N30">
        <v>58</v>
      </c>
      <c r="O30">
        <v>18710</v>
      </c>
      <c r="P30">
        <v>87</v>
      </c>
    </row>
    <row r="31" spans="1:17">
      <c r="B31" s="9">
        <f>SUM(B2:B30)</f>
        <v>235456.25</v>
      </c>
      <c r="D31" s="9">
        <f>SUM(D1:D30)</f>
        <v>469080.67000000004</v>
      </c>
      <c r="E31" s="9"/>
      <c r="F31" s="9">
        <f>SUM(F1:F30)</f>
        <v>536511.23</v>
      </c>
      <c r="G31" s="9"/>
      <c r="H31" s="9">
        <f t="shared" ref="H31" si="0">SUM(H2:H30)</f>
        <v>0</v>
      </c>
      <c r="K31">
        <f>SUM(K2:K30)</f>
        <v>226372.19</v>
      </c>
      <c r="M31">
        <f>SUM(M2:M30)</f>
        <v>173187</v>
      </c>
      <c r="O31">
        <f>SUM(O2:O29)</f>
        <v>337251</v>
      </c>
      <c r="Q31">
        <f>SUM(Q2:Q29)</f>
        <v>2500</v>
      </c>
    </row>
    <row r="33" spans="1:13">
      <c r="A33" t="s">
        <v>15</v>
      </c>
      <c r="B33" s="9">
        <f>H1</f>
        <v>536511.23</v>
      </c>
      <c r="L33" s="9" t="s">
        <v>16</v>
      </c>
      <c r="M33" s="9">
        <f>SUM(K31:S31)</f>
        <v>739310.19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H-T-A-E</vt:lpstr>
      <vt:lpstr>AYLIK RAPOR</vt:lpstr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2025-05-06T09:31:50Z</dcterms:modified>
</cp:coreProperties>
</file>